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12" windowHeight="8148" firstSheet="1" activeTab="5"/>
  </bookViews>
  <sheets>
    <sheet name="1-11歲入(經費)出納表" sheetId="1" r:id="rId1"/>
    <sheet name="1-12歲入納庫" sheetId="2" r:id="rId2"/>
    <sheet name="1-13應納庫款" sheetId="3" r:id="rId3"/>
    <sheet name="1-14歲出人事費" sheetId="4" r:id="rId4"/>
    <sheet name="1-15歲出用途" sheetId="5" r:id="rId5"/>
    <sheet name="1-16平衡表各科目" sheetId="6" r:id="rId6"/>
    <sheet name="1-17財產" sheetId="7" r:id="rId7"/>
    <sheet name="1-18珍貴" sheetId="8" r:id="rId8"/>
    <sheet name="1-19剔除經費" sheetId="9" r:id="rId9"/>
    <sheet name="1-20歲入保留" sheetId="10" r:id="rId10"/>
    <sheet name="1-21歲入餘絀" sheetId="11" r:id="rId11"/>
    <sheet name="1-22歲出保留" sheetId="12" r:id="rId12"/>
    <sheet name="1-23歲出賸餘" sheetId="13" r:id="rId13"/>
    <sheet name="1-24退還以前歲入" sheetId="14" r:id="rId14"/>
    <sheet name="1-25經費剩餘未解庫" sheetId="15" r:id="rId15"/>
    <sheet name="1-26計畫停辦" sheetId="16" r:id="rId16"/>
  </sheets>
  <definedNames>
    <definedName name="_xlnm.Print_Area" localSheetId="3">'1-14歲出人事費'!$A$1:$O$28</definedName>
    <definedName name="_xlnm.Print_Area" localSheetId="4">'1-15歲出用途'!$A$1:$U$30</definedName>
    <definedName name="_xlnm.Print_Area" localSheetId="5">'1-16平衡表各科目'!$A$1:$F$45</definedName>
    <definedName name="_xlnm.Print_Area" localSheetId="11">'1-22歲出保留'!$A$1:$K$40</definedName>
    <definedName name="_xlnm.Print_Area" localSheetId="12">'1-23歲出賸餘'!$A$1:$K$48</definedName>
    <definedName name="_xlnm.Print_Area" localSheetId="13">'1-24退還以前歲入'!$A$1:$C$24</definedName>
    <definedName name="_xlnm.Print_Titles" localSheetId="3">'1-14歲出人事費'!$1:$5</definedName>
    <definedName name="說明" localSheetId="2">#REF!</definedName>
    <definedName name="說明">#REF!</definedName>
  </definedNames>
  <calcPr fullCalcOnLoad="1"/>
</workbook>
</file>

<file path=xl/sharedStrings.xml><?xml version="1.0" encoding="utf-8"?>
<sst xmlns="http://schemas.openxmlformats.org/spreadsheetml/2006/main" count="1268" uniqueCount="498">
  <si>
    <t>總    計</t>
  </si>
  <si>
    <t>合    計</t>
  </si>
  <si>
    <t>小    計</t>
  </si>
  <si>
    <t>金                                 額</t>
  </si>
  <si>
    <t>科     目     及     摘    要</t>
  </si>
  <si>
    <t>金額</t>
  </si>
  <si>
    <t>預  算  數</t>
  </si>
  <si>
    <t>計 畫 名 稱</t>
  </si>
  <si>
    <t xml:space="preserve"> 總   計</t>
  </si>
  <si>
    <t>未納庫數</t>
  </si>
  <si>
    <t>納庫數</t>
  </si>
  <si>
    <t>目</t>
  </si>
  <si>
    <t>項</t>
  </si>
  <si>
    <t>款</t>
  </si>
  <si>
    <t>備註</t>
  </si>
  <si>
    <t>審定剔除數</t>
  </si>
  <si>
    <t>科目</t>
  </si>
  <si>
    <t>年度</t>
  </si>
  <si>
    <t>單位：新臺幣元</t>
  </si>
  <si>
    <t>歲出剔除經費明細表</t>
  </si>
  <si>
    <t>總計</t>
  </si>
  <si>
    <t>％</t>
  </si>
  <si>
    <t>合計</t>
  </si>
  <si>
    <t>保留數</t>
  </si>
  <si>
    <t>應收數</t>
  </si>
  <si>
    <t>保留原因說明及因應改善措施</t>
  </si>
  <si>
    <t>歲入保留數</t>
  </si>
  <si>
    <t>科目名稱</t>
  </si>
  <si>
    <t>年度</t>
  </si>
  <si>
    <t>歲入保留數（或未結清數）分析表</t>
  </si>
  <si>
    <t>％</t>
  </si>
  <si>
    <t>金額</t>
  </si>
  <si>
    <t>(或減免、註銷數)</t>
  </si>
  <si>
    <t>餘     絀     數</t>
  </si>
  <si>
    <t>科目名稱</t>
  </si>
  <si>
    <t>年度</t>
  </si>
  <si>
    <t>歲入餘絀數（或減免、註銷數）分析表</t>
  </si>
  <si>
    <t>備註</t>
  </si>
  <si>
    <t>保留原因說明及相關改善措施</t>
  </si>
  <si>
    <t>金額</t>
  </si>
  <si>
    <t>類型</t>
  </si>
  <si>
    <t>經資門</t>
  </si>
  <si>
    <t>應付數</t>
  </si>
  <si>
    <r>
      <t>保</t>
    </r>
    <r>
      <rPr>
        <sz val="10"/>
        <rFont val="Times New Roman"/>
        <family val="1"/>
      </rPr>
      <t xml:space="preserve">     </t>
    </r>
    <r>
      <rPr>
        <sz val="10"/>
        <rFont val="標楷體"/>
        <family val="4"/>
      </rPr>
      <t>留</t>
    </r>
    <r>
      <rPr>
        <sz val="10"/>
        <rFont val="Times New Roman"/>
        <family val="1"/>
      </rPr>
      <t xml:space="preserve">     </t>
    </r>
    <r>
      <rPr>
        <sz val="10"/>
        <rFont val="標楷體"/>
        <family val="4"/>
      </rPr>
      <t>原</t>
    </r>
    <r>
      <rPr>
        <sz val="10"/>
        <rFont val="Times New Roman"/>
        <family val="1"/>
      </rPr>
      <t xml:space="preserve">     </t>
    </r>
    <r>
      <rPr>
        <sz val="10"/>
        <rFont val="標楷體"/>
        <family val="4"/>
      </rPr>
      <t>因</t>
    </r>
    <r>
      <rPr>
        <sz val="10"/>
        <rFont val="Times New Roman"/>
        <family val="1"/>
      </rPr>
      <t xml:space="preserve">     </t>
    </r>
    <r>
      <rPr>
        <sz val="10"/>
        <rFont val="標楷體"/>
        <family val="4"/>
      </rPr>
      <t>分</t>
    </r>
    <r>
      <rPr>
        <sz val="10"/>
        <rFont val="Times New Roman"/>
        <family val="1"/>
      </rPr>
      <t xml:space="preserve">     </t>
    </r>
    <r>
      <rPr>
        <sz val="10"/>
        <rFont val="標楷體"/>
        <family val="4"/>
      </rPr>
      <t>析</t>
    </r>
  </si>
  <si>
    <t>保留數（或未結清數）</t>
  </si>
  <si>
    <r>
      <t>工</t>
    </r>
    <r>
      <rPr>
        <sz val="10"/>
        <rFont val="Times New Roman"/>
        <family val="1"/>
      </rPr>
      <t xml:space="preserve"> </t>
    </r>
    <r>
      <rPr>
        <sz val="10"/>
        <rFont val="標楷體"/>
        <family val="4"/>
      </rPr>
      <t>作</t>
    </r>
    <r>
      <rPr>
        <sz val="10"/>
        <rFont val="Times New Roman"/>
        <family val="1"/>
      </rPr>
      <t xml:space="preserve"> </t>
    </r>
    <r>
      <rPr>
        <sz val="10"/>
        <rFont val="標楷體"/>
        <family val="4"/>
      </rPr>
      <t>計</t>
    </r>
    <r>
      <rPr>
        <sz val="10"/>
        <rFont val="Times New Roman"/>
        <family val="1"/>
      </rPr>
      <t xml:space="preserve"> </t>
    </r>
    <r>
      <rPr>
        <sz val="10"/>
        <rFont val="標楷體"/>
        <family val="4"/>
      </rPr>
      <t>畫</t>
    </r>
    <r>
      <rPr>
        <sz val="10"/>
        <rFont val="Times New Roman"/>
        <family val="1"/>
      </rPr>
      <t xml:space="preserve"> </t>
    </r>
    <r>
      <rPr>
        <sz val="10"/>
        <rFont val="標楷體"/>
        <family val="4"/>
      </rPr>
      <t>名</t>
    </r>
    <r>
      <rPr>
        <sz val="10"/>
        <rFont val="Times New Roman"/>
        <family val="1"/>
      </rPr>
      <t xml:space="preserve"> </t>
    </r>
    <r>
      <rPr>
        <sz val="10"/>
        <rFont val="標楷體"/>
        <family val="4"/>
      </rPr>
      <t>稱</t>
    </r>
  </si>
  <si>
    <t>歲出保留數（或未結清數）分析表</t>
  </si>
  <si>
    <t>備註</t>
  </si>
  <si>
    <t>年度</t>
  </si>
  <si>
    <t>金            額</t>
  </si>
  <si>
    <t>摘要</t>
  </si>
  <si>
    <t>退還以前各年度歲入款明細表</t>
  </si>
  <si>
    <t>計畫停辦原因分析表</t>
  </si>
  <si>
    <t>計畫名稱</t>
  </si>
  <si>
    <t>停辦金額</t>
  </si>
  <si>
    <t>停辦詳細原因</t>
  </si>
  <si>
    <t>經費賸餘未解庫款明細表</t>
  </si>
  <si>
    <t>機關名稱</t>
  </si>
  <si>
    <t>本年度部分</t>
  </si>
  <si>
    <t>經資門</t>
  </si>
  <si>
    <t>統籌科目</t>
  </si>
  <si>
    <t>小計</t>
  </si>
  <si>
    <t>合計</t>
  </si>
  <si>
    <t>以前年度
部分</t>
  </si>
  <si>
    <t>待納庫
部分</t>
  </si>
  <si>
    <t>押金
部分</t>
  </si>
  <si>
    <t>材料
部分</t>
  </si>
  <si>
    <t>應納庫款明細表</t>
  </si>
  <si>
    <t>科              目</t>
  </si>
  <si>
    <t>款</t>
  </si>
  <si>
    <t>項</t>
  </si>
  <si>
    <t>目</t>
  </si>
  <si>
    <t>名稱</t>
  </si>
  <si>
    <t xml:space="preserve">                                                                  </t>
  </si>
  <si>
    <t>餘絀數（或減免、註銷數）原因說明
及因應改善措施</t>
  </si>
  <si>
    <t xml:space="preserve">                           </t>
  </si>
  <si>
    <t xml:space="preserve">      單位：新臺幣元</t>
  </si>
  <si>
    <t xml:space="preserve"> 單位：新臺幣元</t>
  </si>
  <si>
    <t xml:space="preserve">  單位：新臺幣元</t>
  </si>
  <si>
    <t>本年度
納庫數
(2)</t>
  </si>
  <si>
    <r>
      <rPr>
        <u val="single"/>
        <sz val="11"/>
        <rFont val="標楷體"/>
        <family val="4"/>
      </rPr>
      <t>以前</t>
    </r>
    <r>
      <rPr>
        <sz val="11"/>
        <rFont val="標楷體"/>
        <family val="4"/>
      </rPr>
      <t xml:space="preserve">年度
</t>
    </r>
    <r>
      <rPr>
        <u val="single"/>
        <sz val="11"/>
        <rFont val="標楷體"/>
        <family val="4"/>
      </rPr>
      <t>結轉</t>
    </r>
    <r>
      <rPr>
        <sz val="11"/>
        <rFont val="標楷體"/>
        <family val="4"/>
      </rPr>
      <t>應納數
(1)</t>
    </r>
  </si>
  <si>
    <t>本年度
發生之應納庫款(4)</t>
  </si>
  <si>
    <t>截至本年度止之應納庫款
(5)=(1)-(2)-(3)+(4)</t>
  </si>
  <si>
    <t>備註</t>
  </si>
  <si>
    <t>本年度
減免註銷數
(3)</t>
  </si>
  <si>
    <t>單位：新臺幣元</t>
  </si>
  <si>
    <t>決                                   算                                  數</t>
  </si>
  <si>
    <t>預算餘數</t>
  </si>
  <si>
    <t>表待遇
民意代</t>
  </si>
  <si>
    <t>員待遇
政務人</t>
  </si>
  <si>
    <t>人員待遇
法定編制</t>
  </si>
  <si>
    <t>員待遇
約聘僱人</t>
  </si>
  <si>
    <t>工友待遇
技工及</t>
  </si>
  <si>
    <t>獎　　金</t>
  </si>
  <si>
    <t>班費
加班值</t>
  </si>
  <si>
    <t>給付
退休退職</t>
  </si>
  <si>
    <t>儲金
退休離職</t>
  </si>
  <si>
    <t>保　　險</t>
  </si>
  <si>
    <t>合　　計</t>
  </si>
  <si>
    <t xml:space="preserve">給　與   其　他          </t>
  </si>
  <si>
    <t>單位：新臺幣元</t>
  </si>
  <si>
    <t>實收數</t>
  </si>
  <si>
    <t>名稱</t>
  </si>
  <si>
    <t>應收數</t>
  </si>
  <si>
    <r>
      <t>歲 出 人 事</t>
    </r>
  </si>
  <si>
    <t xml:space="preserve"> 費 明 細 表</t>
  </si>
  <si>
    <t>中華民國</t>
  </si>
  <si>
    <t>年度</t>
  </si>
  <si>
    <t>工作計畫名稱</t>
  </si>
  <si>
    <t>賸餘數
(或減免、註銷數)</t>
  </si>
  <si>
    <t>經常門</t>
  </si>
  <si>
    <t>資本門</t>
  </si>
  <si>
    <t>備註</t>
  </si>
  <si>
    <t>%</t>
  </si>
  <si>
    <t>類型</t>
  </si>
  <si>
    <t>原因說明及相
關改善措施</t>
  </si>
  <si>
    <t>　</t>
  </si>
  <si>
    <t>經常門合計</t>
  </si>
  <si>
    <t/>
  </si>
  <si>
    <t>資本門合計</t>
  </si>
  <si>
    <t>-</t>
  </si>
  <si>
    <t>民政支出</t>
  </si>
  <si>
    <t>ˉ原住民文教福利業務</t>
  </si>
  <si>
    <t>ˉˉ教育文化</t>
  </si>
  <si>
    <t>按實際需要支付</t>
  </si>
  <si>
    <t>ˉ原住民土地管理業務</t>
  </si>
  <si>
    <t>ˉˉ原住民土地管理業務</t>
  </si>
  <si>
    <t>ˉ一般建築及設備</t>
  </si>
  <si>
    <t>ˉˉ一般建築及設備</t>
  </si>
  <si>
    <t>101年度經資門合計</t>
  </si>
  <si>
    <t>101年度經常門合計</t>
  </si>
  <si>
    <t>ˉ一般行政</t>
  </si>
  <si>
    <t>ˉˉ行政管理</t>
  </si>
  <si>
    <t>ˉˉ綜合企劃</t>
  </si>
  <si>
    <t>ˉˉ社會福利</t>
  </si>
  <si>
    <t>ˉˉ原住民綜合服務中心</t>
  </si>
  <si>
    <t>ˉ原住民經濟建設業務</t>
  </si>
  <si>
    <t>ˉˉ產業經濟輔導</t>
  </si>
  <si>
    <t>ˉˉ住宅業務</t>
  </si>
  <si>
    <t>ˉ第一預備金</t>
  </si>
  <si>
    <t>100.00%</t>
  </si>
  <si>
    <t>ˉˉ第一預備金</t>
  </si>
  <si>
    <t>101年度資本門合計</t>
  </si>
  <si>
    <t>臺中市政府原住民事務委員會</t>
  </si>
  <si>
    <t>一、收項</t>
  </si>
  <si>
    <t>(一)上期結存 10</t>
  </si>
  <si>
    <t>(二)本期收入 20</t>
  </si>
  <si>
    <t>ˉ1.20111200 應收歲入保留款</t>
  </si>
  <si>
    <t>　　收入數</t>
  </si>
  <si>
    <t>　　減：沖轉或付還數</t>
  </si>
  <si>
    <t>ˉ2.20121600 歲入實收數</t>
  </si>
  <si>
    <t>ˉ3.20121700 收回以前年度納庫款</t>
  </si>
  <si>
    <t>收項總計</t>
  </si>
  <si>
    <t>二、付項</t>
  </si>
  <si>
    <t>(一)本期支出 30</t>
  </si>
  <si>
    <t>ˉ1.30110900 歲入納庫數</t>
  </si>
  <si>
    <t>　　支付數</t>
  </si>
  <si>
    <t>　　減：收回或沖轉數</t>
  </si>
  <si>
    <t>ˉ2.30111000 退還以前年度歲入款</t>
  </si>
  <si>
    <t>ˉ3.30121300 應納庫款</t>
  </si>
  <si>
    <t>(二)本期結存 40</t>
  </si>
  <si>
    <t>付項總計</t>
  </si>
  <si>
    <t>ˉ1.10210200 經費結存-存款</t>
  </si>
  <si>
    <t>ˉ2.10210700 保留庫款</t>
  </si>
  <si>
    <t>ˉ1.20212000 預計支用數</t>
  </si>
  <si>
    <t>ˉ2.20221000 保管款</t>
  </si>
  <si>
    <t>ˉ3.20221300 代收款</t>
  </si>
  <si>
    <t>ˉ4.20221500 代辦經費</t>
  </si>
  <si>
    <t>ˉ5.20221800 預領經費</t>
  </si>
  <si>
    <t>ˉ1.30211211 預付費用-墊付款</t>
  </si>
  <si>
    <t>ˉ2.30211214 預付費用-暫付款</t>
  </si>
  <si>
    <t>ˉ1.40210100 經費結存-現金</t>
  </si>
  <si>
    <t>ˉ2.40210200 經費結存-存款</t>
  </si>
  <si>
    <t>ˉ3.40210500 可支庫款</t>
  </si>
  <si>
    <t>ˉ4.40210700 保留庫款</t>
  </si>
  <si>
    <t>ˉ5.40210900 零用金</t>
  </si>
  <si>
    <t>歲入類現金出納表</t>
  </si>
  <si>
    <t>經費類現金出納表</t>
  </si>
  <si>
    <t>01</t>
  </si>
  <si>
    <t>04</t>
  </si>
  <si>
    <t>ˉ規費收入</t>
  </si>
  <si>
    <t>02</t>
  </si>
  <si>
    <t>ˉˉ使用規費收入</t>
  </si>
  <si>
    <t>13</t>
  </si>
  <si>
    <t>ˉˉˉ場地設施使用費</t>
  </si>
  <si>
    <t>06</t>
  </si>
  <si>
    <t>ˉ財產收入</t>
  </si>
  <si>
    <t>ˉˉ財產孳息</t>
  </si>
  <si>
    <t>ˉˉˉ利息收入</t>
  </si>
  <si>
    <t>08</t>
  </si>
  <si>
    <t>ˉ補助收入</t>
  </si>
  <si>
    <t>ˉˉ上級政府補助收入</t>
  </si>
  <si>
    <t>ˉˉˉ計畫型補助收入</t>
  </si>
  <si>
    <t>11</t>
  </si>
  <si>
    <t>ˉ其他收入</t>
  </si>
  <si>
    <t>ˉˉ雜項收入</t>
  </si>
  <si>
    <t>ˉˉˉ收回以前年度歲出</t>
  </si>
  <si>
    <t>臺中市政府原住民事務委員會</t>
  </si>
  <si>
    <t>經常門及資本門合計</t>
  </si>
  <si>
    <t>33 民政支出</t>
  </si>
  <si>
    <t>　01 一般行政</t>
  </si>
  <si>
    <t>　　01 行政管理</t>
  </si>
  <si>
    <t>　02 原住民文教福利業務</t>
  </si>
  <si>
    <t>　　03 社會福利</t>
  </si>
  <si>
    <t>　03 原住民土地管理業務</t>
  </si>
  <si>
    <t>　　01 原住民土地管理業務</t>
  </si>
  <si>
    <t>　04 原住民經濟建設業務</t>
  </si>
  <si>
    <t>　　01 產業經濟輔導</t>
  </si>
  <si>
    <t>統籌科目合計</t>
  </si>
  <si>
    <t>75 退休撫卹給付支出</t>
  </si>
  <si>
    <t>　01 公務人員退休給付</t>
  </si>
  <si>
    <t>　　01 公務人員退休給付</t>
  </si>
  <si>
    <t>89 其他支出</t>
  </si>
  <si>
    <t>　02 公務人員各項補助</t>
  </si>
  <si>
    <t>　　01 公務人員各項補助</t>
  </si>
  <si>
    <t>臺中市政府原</t>
  </si>
  <si>
    <t>住民事務委員會</t>
  </si>
  <si>
    <t>　一般行政</t>
  </si>
  <si>
    <t>　　行政管理</t>
  </si>
  <si>
    <t>統籌合計</t>
  </si>
  <si>
    <t>　公務人員退休給付</t>
  </si>
  <si>
    <t>　　公務人員退休給付</t>
  </si>
  <si>
    <t>　公務人員各項補助</t>
  </si>
  <si>
    <t>　　公務人員各項補助</t>
  </si>
  <si>
    <t>ˉ01</t>
  </si>
  <si>
    <t>ˉ04</t>
  </si>
  <si>
    <t>ˉ10</t>
  </si>
  <si>
    <t>無</t>
  </si>
  <si>
    <t>臺中市政府原住民事務委員會</t>
  </si>
  <si>
    <r>
      <t xml:space="preserve">                      中華民國102年1月1日至102年12月31日         </t>
    </r>
    <r>
      <rPr>
        <sz val="10"/>
        <rFont val="標楷體"/>
        <family val="4"/>
      </rPr>
      <t>單位：新臺幣元</t>
    </r>
  </si>
  <si>
    <t>10</t>
  </si>
  <si>
    <t>ˉˉˉ其他雜項收入</t>
  </si>
  <si>
    <t>中華民國 102年度</t>
  </si>
  <si>
    <t>附註:</t>
  </si>
  <si>
    <t>102年度</t>
  </si>
  <si>
    <t xml:space="preserve"> 102年度</t>
  </si>
  <si>
    <t>合     計</t>
  </si>
  <si>
    <t>臺中市政府原住民事務委員會</t>
  </si>
  <si>
    <t>珍  貴  動  產  、  不  動  產  目  錄  總  表</t>
  </si>
  <si>
    <t>中華民國102年12月31日</t>
  </si>
  <si>
    <t>單位：新臺幣元</t>
  </si>
  <si>
    <t>分  類  項  目</t>
  </si>
  <si>
    <t>單  位</t>
  </si>
  <si>
    <t>數     量</t>
  </si>
  <si>
    <t>價     值</t>
  </si>
  <si>
    <t>備     註</t>
  </si>
  <si>
    <t>土地</t>
  </si>
  <si>
    <t>筆</t>
  </si>
  <si>
    <t>無</t>
  </si>
  <si>
    <t>公頃</t>
  </si>
  <si>
    <t>土地改良物</t>
  </si>
  <si>
    <t>個</t>
  </si>
  <si>
    <t>房屋建築及設備</t>
  </si>
  <si>
    <t>辦公房屋</t>
  </si>
  <si>
    <t>棟</t>
  </si>
  <si>
    <t>平方公尺</t>
  </si>
  <si>
    <t>宿舍</t>
  </si>
  <si>
    <t>其他</t>
  </si>
  <si>
    <t>個</t>
  </si>
  <si>
    <t>機械及設備</t>
  </si>
  <si>
    <t>件</t>
  </si>
  <si>
    <t>交通及運輸設備</t>
  </si>
  <si>
    <t>船</t>
  </si>
  <si>
    <t>艘</t>
  </si>
  <si>
    <t>飛機</t>
  </si>
  <si>
    <t>架</t>
  </si>
  <si>
    <t>汽(機)車</t>
  </si>
  <si>
    <t>輛</t>
  </si>
  <si>
    <t>雜項設備</t>
  </si>
  <si>
    <t>圖書</t>
  </si>
  <si>
    <t>冊(套)</t>
  </si>
  <si>
    <t>有價證券</t>
  </si>
  <si>
    <t>股</t>
  </si>
  <si>
    <t>權利</t>
  </si>
  <si>
    <t>總    值</t>
  </si>
  <si>
    <t>無</t>
  </si>
  <si>
    <t>1.58%</t>
  </si>
  <si>
    <t>0.88%</t>
  </si>
  <si>
    <t>5.61%</t>
  </si>
  <si>
    <t>45.93%</t>
  </si>
  <si>
    <t>7.99%</t>
  </si>
  <si>
    <t>4.42%</t>
  </si>
  <si>
    <t>4.45%</t>
  </si>
  <si>
    <t>5.97%</t>
  </si>
  <si>
    <t>6.90%</t>
  </si>
  <si>
    <t>4.02%</t>
  </si>
  <si>
    <t>臺中市102年度原住民聯結車駕駛訓練專班，契約金額366000。366,000元; 保留原因：作業期程延宕，按實際需要支付。</t>
  </si>
  <si>
    <t>5.06%</t>
  </si>
  <si>
    <t>0.51%</t>
  </si>
  <si>
    <t>臺中市原住民部落市集可行性評估規劃案)契約金額計9萬5,000元整，因作業期程延宕尚未撥付廠商，故辦理保留。95,000元; 保留原因：臺中市原住民部落市集可行性評估規劃案契約金額計9萬5,000元整，因作業期程延宕尚未撥付廠商，故辦理保留；按實際需要支付。</t>
  </si>
  <si>
    <t>17.00%</t>
  </si>
  <si>
    <t>40.60%</t>
  </si>
  <si>
    <t>「102年度原住民文物館改善計畫」-原住民服飾採購案契約價248,500元整；102年度原住民族基本設施及維持費實施計畫-達觀里、自由里、南勢里、梨山里道路改善工程。</t>
  </si>
  <si>
    <t>「102年度原住民文物館改善計畫」-原住民服飾採購案契約價金248,500元整。248,500元; 保留原因：尚未完成驗收；依業務實際需要支出。</t>
  </si>
  <si>
    <t>102年度原住民族基本設施及維持費實施計畫-達觀里、自由里、南勢里、梨山里道路改善工程_工程管理費。166,737元; 保留原因：工程已發包，積極協調和平區公所按計畫進度加強執行。</t>
  </si>
  <si>
    <t>102年度原住民族基本設施及維持費實施計畫-達觀里、自由里、南勢里、梨山里道路改善工程_空污費。40,187元; 保留原因：工程已發包，積極協調和平區公所按計畫進度加強執行。</t>
  </si>
  <si>
    <t>102年度原住民族基本設施及維持費實施計畫-達觀里、自由里、南勢里、梨山里道路改善工程_規劃設計監造費。629,349元; 保留原因：工程已發包，積極協調和平區公所按計畫進度加強執行。</t>
  </si>
  <si>
    <t>102年度資本門合計</t>
  </si>
  <si>
    <t>10.09%</t>
  </si>
  <si>
    <t>102年度經常門合計</t>
  </si>
  <si>
    <t>中華民國102年度</t>
  </si>
  <si>
    <t>本會101年委託和平區公所辦理平等及中坑國小2輛客貨兩用車相關經費</t>
  </si>
  <si>
    <t>0.25%</t>
  </si>
  <si>
    <t>原住民地區簡易自來水申請水權、土地承租及水質檢測等</t>
  </si>
  <si>
    <t>工作計劃結束無需保留</t>
  </si>
  <si>
    <t>102年度經資門合計</t>
  </si>
  <si>
    <t>15.97%</t>
  </si>
  <si>
    <t>15.93%</t>
  </si>
  <si>
    <t>16.05%</t>
  </si>
  <si>
    <t>26.67%</t>
  </si>
  <si>
    <t>16.18%</t>
  </si>
  <si>
    <t>21.15%</t>
  </si>
  <si>
    <t>16.40%</t>
  </si>
  <si>
    <t>102年度地方產業發展基金─臺中市大雅區原住民綜合服務中心滅飛計畫契約保留，執行年度102年至104年</t>
  </si>
  <si>
    <t>本預算為經常門</t>
  </si>
  <si>
    <t>13.81%</t>
  </si>
  <si>
    <t>本案非資本門</t>
  </si>
  <si>
    <t>18.30%</t>
  </si>
  <si>
    <t>7.13%</t>
  </si>
  <si>
    <t>2.15%</t>
  </si>
  <si>
    <t>2.37%</t>
  </si>
  <si>
    <t>按實際需要支付。</t>
  </si>
  <si>
    <t>無資本門決算減免註銷數</t>
  </si>
  <si>
    <t>1.57%</t>
  </si>
  <si>
    <t>6</t>
  </si>
  <si>
    <t>因102年度核定楊忠義等12人申請住宅修繕補助無法於當年度完成施作，及結算核銷，為保障申請人權益辦理保留。</t>
  </si>
  <si>
    <t>16.33%</t>
  </si>
  <si>
    <t>「102年度原住民文物館改善計畫」102年12月27日訂約，未及執行；按實際需要支付。
102年度原住民族基本設施及維持費實施計畫-達觀里、自由里、南勢里、梨山里道路改善工程_和平區公所於102年12月24日簽訂工程契約；按實際需要支付。</t>
  </si>
  <si>
    <t>歲出賸餘數（或減免、註銷數）分析表</t>
  </si>
  <si>
    <t>臺中市政府原住民事務委員會</t>
  </si>
  <si>
    <t>102/01/31-101-補助收入-上級政府補助收入-計畫型補助收入-補助地方政府雇用原住民文物(化)館駐館人員計畫剩餘款繳回原委會</t>
  </si>
  <si>
    <t>102/01/31-101-補助收入-上級政府補助收入-計畫型補助收入-原住民經濟事業財務金融輔導計畫賸餘款繳回原民會</t>
  </si>
  <si>
    <t>102/01/31-101-補助收入-上級政府補助收入-計畫型補助收入-全國原住民文化館文化產業特色推動人員在地就業計畫剩餘款繳回原民會</t>
  </si>
  <si>
    <t>102/01/31-101-補助收入-上級政府補助收入-計畫型補助收入-原住民部落活力實施計畫-重返仙境的榮耀暨化剩餘款繳回原民會</t>
  </si>
  <si>
    <t>102/01/31-101-補助收入-上級政府補助收入-計畫型補助收入-101年度追加幼托賸餘款</t>
  </si>
  <si>
    <t>102/02/28-101-補助收入-上級政府補助收入-計畫型補助收入-101年度「原住民族土地開發與管理經營細部計畫-補辦增劃編原住民保留地後續工作計畫」賸餘款</t>
  </si>
  <si>
    <t>102/02/28-101-補助收入-上級政府補助收入-計畫型補助收入-101年度「原住民族土地開發與管理經營細部計畫-原住民保留地複丈分割地籍整計畫」賸餘款</t>
  </si>
  <si>
    <t>102/02/28-101-補助收入-上級政府補助收入-計畫型補助收入-101年度「原住民族部落大學計畫」經費賸餘款</t>
  </si>
  <si>
    <t>102/02/28-101-補助收入-上級政府補助收入-計畫型補助收入-101年度「原住民族土地開發與管理經營細部計畫-原住民族土地政策法令宣導計畫」賸餘款</t>
  </si>
  <si>
    <t>102/02/28-101-補助收入-上級政府補助收入-計畫型補助收入-101年度「原住民族土地開發與管理經營細部計畫-原住民保留地權利賦予計畫」賸餘款</t>
  </si>
  <si>
    <t>102/03/31-101-補助收入-上級政府補助收入-計畫型補助收入-101年度「森林保育計畫」經費賸餘款</t>
  </si>
  <si>
    <t>102/03/31-101-補助收入-上級政府補助收入-計畫型補助收入-101年度「土地管理資訊系統維護與異動更新計畫」經費賸餘款</t>
  </si>
  <si>
    <t>102/04/30-101-補助收入-上級政府補助收入-計畫型補助收入-101年度原住民保留地違規利用處理計畫賸餘款繳回</t>
  </si>
  <si>
    <t>102/04/30-101-補助收入-上級政府補助收入-計畫型補助收入-101年度原住民保留地山林守護計畫剩餘款繳回原民會</t>
  </si>
  <si>
    <t>102/05/31-101-補助收入-上級政府補助收入-計畫型補助收入-101年度臺中市原住民族家庭暨婦女服務中心成果報告之成果總表/年度未達90%扣款5%繳回原民會</t>
  </si>
  <si>
    <t>102/05/31-101-補助收入-上級政府補助收入-計畫型補助收入-101年度補助地方政府僱用原住民就業服務人員計畫暨協助服務原住民再就業專案計畫/剩餘款繳回原民會</t>
  </si>
  <si>
    <t>102/12/31-101-罰款及賠償收入-罰金罰鍰及怠金-罰金罰鍰-和平區公所辦理101年度原住民族地區部落水資源規劃及供水第三期計畫-簡水系統輔導管理計畫申請水權、土地承租及水源保育及回饋</t>
  </si>
  <si>
    <t>合                                      計</t>
  </si>
  <si>
    <r>
      <t xml:space="preserve">                        中華民國 102 年度            </t>
    </r>
    <r>
      <rPr>
        <sz val="12"/>
        <rFont val="標楷體"/>
        <family val="4"/>
      </rPr>
      <t>單位：新臺幣元</t>
    </r>
  </si>
  <si>
    <t>無</t>
  </si>
  <si>
    <t>中華民國102 年度</t>
  </si>
  <si>
    <t>中華民國102年12月31日</t>
  </si>
  <si>
    <t>無</t>
  </si>
  <si>
    <t>100年度經資門合計</t>
  </si>
  <si>
    <t>100年度資本門合計</t>
  </si>
  <si>
    <t>「原住民主題運動公園可行性評估規劃案」之合約總價為1,196,400元，依據契約規定廠商提出期初報告並經審定同意後撥付第一期款，第一期款358,800元已於101年6月13日撥付予廠商，尚未撥付餘額837,600元，請准予保留。</t>
  </si>
  <si>
    <t>原住民主題運動公園可行性評估規劃案837,600元; 保留原因：契約執行中，按計畫檢討執行進度</t>
  </si>
  <si>
    <t>null5,556,000元; 保留原因：102年度地方產業發展基金─臺中市大雅區原住民綜合服務中心滅飛計畫契約保留，執行年度102年至104年。</t>
  </si>
  <si>
    <t>臺中市102年原住民地區深度旅遊導覽解說領隊人員進階班，契約金額280,000元整；
臺中市102年度原住民聯結車駕駛訓練專班，契約金額366000。</t>
  </si>
  <si>
    <t>臺中市102年原住民地區深度旅遊導覽解說領隊人員進階班，契約金額280,000元整280,000元; 保留原因：作業期程延宕，按實際需要支付。</t>
  </si>
  <si>
    <t>一、臺中市原住民民俗公園可行性評估規劃案)契約金額計8萬元整，因作業期程延宕尚未撥付廠商，故辦理保留。二、臺中市原住民部落市集可行性評估規劃案)契約金額計9萬5,000元整，因作業期程延宕尚未撥付廠商，故辦理保留。</t>
  </si>
  <si>
    <t>因102年度核定陽忠義等12人申請住宅修繕補助無法於當年度完成施作，及結算核銷，為保障申請人權益辦理保留。</t>
  </si>
  <si>
    <t>null1,198,400元; 保留原因：因102年度核定陽忠義等12人申請住宅修繕補助無法於當年度完成施作，及結算核銷，為保障申請人權益辦理保留。</t>
  </si>
  <si>
    <t>10.31%</t>
  </si>
  <si>
    <t>0.49%</t>
  </si>
  <si>
    <r>
      <t xml:space="preserve">                           中華民國 102 年度           </t>
    </r>
    <r>
      <rPr>
        <sz val="12"/>
        <rFont val="標楷體"/>
        <family val="4"/>
      </rPr>
      <t>單位：新臺幣元</t>
    </r>
  </si>
  <si>
    <t xml:space="preserve">中華民國 102 年度                        </t>
  </si>
  <si>
    <t>102年度小計</t>
  </si>
  <si>
    <t>6.38%</t>
  </si>
  <si>
    <t>一、102年原住民職業訓練-臺中市102年原住民部落深度旅遊解說領隊人員進階班訓練42萬3,276元配合行政院原住民族委員會撥款作業。(合約保留)
二、102地方產業發展基金─台中市大雅區原住民綜合服務中心滅飛計畫，分為三年實施，四期付款(420萬元)。</t>
  </si>
  <si>
    <t>財  產  目  錄</t>
  </si>
  <si>
    <t>財  產  類  別</t>
  </si>
  <si>
    <t>上年度結轉金額</t>
  </si>
  <si>
    <t>本年度增加金額</t>
  </si>
  <si>
    <t>本年度減少金額</t>
  </si>
  <si>
    <t>本年度結存金額</t>
  </si>
  <si>
    <t>一、公務用財產</t>
  </si>
  <si>
    <r>
      <rPr>
        <sz val="10"/>
        <rFont val="標楷體"/>
        <family val="4"/>
      </rPr>
      <t xml:space="preserve">    </t>
    </r>
    <r>
      <rPr>
        <u val="single"/>
        <sz val="10"/>
        <rFont val="標楷體"/>
        <family val="4"/>
      </rPr>
      <t>土地</t>
    </r>
  </si>
  <si>
    <r>
      <rPr>
        <sz val="10"/>
        <rFont val="標楷體"/>
        <family val="4"/>
      </rPr>
      <t xml:space="preserve">    </t>
    </r>
    <r>
      <rPr>
        <u val="single"/>
        <sz val="10"/>
        <rFont val="標楷體"/>
        <family val="4"/>
      </rPr>
      <t>土地改良物</t>
    </r>
  </si>
  <si>
    <r>
      <rPr>
        <sz val="10"/>
        <rFont val="標楷體"/>
        <family val="4"/>
      </rPr>
      <t xml:space="preserve">    </t>
    </r>
    <r>
      <rPr>
        <u val="single"/>
        <sz val="10"/>
        <rFont val="標楷體"/>
        <family val="4"/>
      </rPr>
      <t>房屋建築及設備</t>
    </r>
  </si>
  <si>
    <r>
      <rPr>
        <sz val="10"/>
        <rFont val="標楷體"/>
        <family val="4"/>
      </rPr>
      <t xml:space="preserve">    </t>
    </r>
    <r>
      <rPr>
        <u val="single"/>
        <sz val="10"/>
        <rFont val="標楷體"/>
        <family val="4"/>
      </rPr>
      <t>機械及設備</t>
    </r>
  </si>
  <si>
    <r>
      <rPr>
        <sz val="10"/>
        <rFont val="標楷體"/>
        <family val="4"/>
      </rPr>
      <t xml:space="preserve">    </t>
    </r>
    <r>
      <rPr>
        <u val="single"/>
        <sz val="10"/>
        <rFont val="標楷體"/>
        <family val="4"/>
      </rPr>
      <t>交通及運輸設備</t>
    </r>
  </si>
  <si>
    <r>
      <rPr>
        <sz val="10"/>
        <rFont val="標楷體"/>
        <family val="4"/>
      </rPr>
      <t xml:space="preserve">    </t>
    </r>
    <r>
      <rPr>
        <u val="single"/>
        <sz val="10"/>
        <rFont val="標楷體"/>
        <family val="4"/>
      </rPr>
      <t>雜項設備</t>
    </r>
  </si>
  <si>
    <r>
      <rPr>
        <sz val="10"/>
        <rFont val="標楷體"/>
        <family val="4"/>
      </rPr>
      <t xml:space="preserve">    </t>
    </r>
    <r>
      <rPr>
        <u val="single"/>
        <sz val="10"/>
        <rFont val="標楷體"/>
        <family val="4"/>
      </rPr>
      <t>有價證券</t>
    </r>
  </si>
  <si>
    <r>
      <rPr>
        <sz val="10"/>
        <rFont val="標楷體"/>
        <family val="4"/>
      </rPr>
      <t xml:space="preserve">    </t>
    </r>
    <r>
      <rPr>
        <u val="single"/>
        <sz val="10"/>
        <rFont val="標楷體"/>
        <family val="4"/>
      </rPr>
      <t>權利</t>
    </r>
  </si>
  <si>
    <t>二、公共用財產</t>
  </si>
  <si>
    <t>三、非公用財產</t>
  </si>
  <si>
    <r>
      <t>說明：</t>
    </r>
    <r>
      <rPr>
        <u val="single"/>
        <sz val="9"/>
        <rFont val="標楷體"/>
        <family val="4"/>
      </rPr>
      <t>1.本表請與財產管理人員所編財產量值統計表核對後編製之</t>
    </r>
    <r>
      <rPr>
        <sz val="9"/>
        <rFont val="標楷體"/>
        <family val="4"/>
      </rPr>
      <t xml:space="preserve">。
      </t>
    </r>
    <r>
      <rPr>
        <u val="single"/>
        <sz val="9"/>
        <rFont val="標楷體"/>
        <family val="4"/>
      </rPr>
      <t xml:space="preserve">2.本表係單位決算之財產，請勿將附屬單位決算之財產納入。
</t>
    </r>
    <r>
      <rPr>
        <sz val="9"/>
        <rFont val="標楷體"/>
        <family val="4"/>
      </rPr>
      <t xml:space="preserve">      </t>
    </r>
    <r>
      <rPr>
        <u val="single"/>
        <sz val="9"/>
        <rFont val="標楷體"/>
        <family val="4"/>
      </rPr>
      <t>3.「上年度結轉金額」應與上年度財產量值統計表所列價值相符。</t>
    </r>
    <r>
      <rPr>
        <sz val="9"/>
        <rFont val="標楷體"/>
        <family val="4"/>
      </rPr>
      <t xml:space="preserve">
      </t>
    </r>
    <r>
      <rPr>
        <u val="single"/>
        <sz val="9"/>
        <rFont val="標楷體"/>
        <family val="4"/>
      </rPr>
      <t>4.本表「本年度結存金額」欄之合計金額應與同期財產量值統計表之合計總額相符。</t>
    </r>
    <r>
      <rPr>
        <sz val="9"/>
        <rFont val="標楷體"/>
        <family val="4"/>
      </rPr>
      <t xml:space="preserve">
</t>
    </r>
  </si>
  <si>
    <t>102年度原住民族基本設施及維持費實施計畫-達觀里、自由里、南勢里、梨山里道路改善工程_發包工作費。6,446,000元; 保留原因：工程已發包，積極協調和平區公所按計畫進度加強執行。</t>
  </si>
  <si>
    <t>發包賸餘款</t>
  </si>
  <si>
    <t>-8.02%</t>
  </si>
  <si>
    <t>平衡表各科目明細表</t>
  </si>
  <si>
    <r>
      <t xml:space="preserve">中華民國  102  年 12 月 31 日        </t>
    </r>
    <r>
      <rPr>
        <sz val="12"/>
        <rFont val="標楷體"/>
        <family val="4"/>
      </rPr>
      <t xml:space="preserve">   </t>
    </r>
    <r>
      <rPr>
        <sz val="14"/>
        <rFont val="標楷體"/>
        <family val="4"/>
      </rPr>
      <t xml:space="preserve">                    </t>
    </r>
  </si>
  <si>
    <t>摘                          要</t>
  </si>
  <si>
    <t>金           額</t>
  </si>
  <si>
    <t>小       計</t>
  </si>
  <si>
    <t>合      計</t>
  </si>
  <si>
    <t xml:space="preserve">   資 力 及 資 產</t>
  </si>
  <si>
    <t xml:space="preserve">        資力及資產合計</t>
  </si>
  <si>
    <t xml:space="preserve">   負 擔 及 負 債</t>
  </si>
  <si>
    <t xml:space="preserve">           負擔及負債合計</t>
  </si>
  <si>
    <t>經費結存ㄧ存款</t>
  </si>
  <si>
    <t>保留庫款</t>
  </si>
  <si>
    <t xml:space="preserve">    以前年度</t>
  </si>
  <si>
    <t xml:space="preserve">    本年度</t>
  </si>
  <si>
    <t>保管有價證券</t>
  </si>
  <si>
    <t>預付費用-墊付款</t>
  </si>
  <si>
    <t>保管款</t>
  </si>
  <si>
    <t xml:space="preserve">  押標金</t>
  </si>
  <si>
    <t xml:space="preserve">  保固金</t>
  </si>
  <si>
    <t xml:space="preserve">  履約保證金</t>
  </si>
  <si>
    <t xml:space="preserve">  離職儲金(公提 )</t>
  </si>
  <si>
    <t xml:space="preserve">  離職儲金(自提)</t>
  </si>
  <si>
    <t>應付保管有價證券</t>
  </si>
  <si>
    <t>代收款</t>
  </si>
  <si>
    <t>代辦經費</t>
  </si>
  <si>
    <t>預領經費</t>
  </si>
  <si>
    <t>應付歲出保留款</t>
  </si>
  <si>
    <t xml:space="preserve">  以前年度</t>
  </si>
  <si>
    <t xml:space="preserve">  本年度</t>
  </si>
  <si>
    <t>預付費用-暫付款</t>
  </si>
  <si>
    <t>應付歲出款</t>
  </si>
  <si>
    <t>　公保費</t>
  </si>
  <si>
    <t>　其他</t>
  </si>
  <si>
    <t>　職員健保費</t>
  </si>
  <si>
    <t>　退撫基金</t>
  </si>
  <si>
    <t>　勞工勞保費</t>
  </si>
  <si>
    <t>　勞工健保費</t>
  </si>
  <si>
    <t>　勞退提撥金</t>
  </si>
  <si>
    <t>一、依照實際執行情形核撥經費二、賸餘款繳回</t>
  </si>
  <si>
    <r>
      <t>歲 出 用 途 別</t>
    </r>
  </si>
  <si>
    <t>科 目 分 析 表</t>
  </si>
  <si>
    <t>中 華 民 國</t>
  </si>
  <si>
    <t>計  畫  名  稱</t>
  </si>
  <si>
    <t>總
計</t>
  </si>
  <si>
    <t>經     常     支     出</t>
  </si>
  <si>
    <t>資      本      支      出</t>
  </si>
  <si>
    <t>人
事
費</t>
  </si>
  <si>
    <t>業
務
費</t>
  </si>
  <si>
    <t>獎
補
助
費</t>
  </si>
  <si>
    <t>債
務
費</t>
  </si>
  <si>
    <t>合
計</t>
  </si>
  <si>
    <t>設備及投資</t>
  </si>
  <si>
    <t>及設備
房屋建築</t>
  </si>
  <si>
    <t>及設施
公共建築</t>
  </si>
  <si>
    <t>機械設備</t>
  </si>
  <si>
    <t>運輸設備</t>
  </si>
  <si>
    <t>體設備
資訊軟硬</t>
  </si>
  <si>
    <t>雜項設備</t>
  </si>
  <si>
    <t>權利</t>
  </si>
  <si>
    <t>投資</t>
  </si>
  <si>
    <t>小
計</t>
  </si>
  <si>
    <t>臺中市政府原住</t>
  </si>
  <si>
    <t>民事務委員會</t>
  </si>
  <si>
    <t>　原住民文教福利業務</t>
  </si>
  <si>
    <t>　　綜合企劃</t>
  </si>
  <si>
    <t>　　教育文化</t>
  </si>
  <si>
    <t>　　社會福利</t>
  </si>
  <si>
    <t>　　原住民綜合服務中心</t>
  </si>
  <si>
    <t>　原住民土地管理業務</t>
  </si>
  <si>
    <t>　　原住民土地管理業務</t>
  </si>
  <si>
    <t>　原住民經濟建設業務</t>
  </si>
  <si>
    <t>　　產業經濟輔導</t>
  </si>
  <si>
    <t>　　住宅業務</t>
  </si>
  <si>
    <t>資本門合計</t>
  </si>
  <si>
    <t>　一般建築及設備</t>
  </si>
  <si>
    <t>　　一般建築及設備</t>
  </si>
  <si>
    <t>ˉ3.30211215 預付費用-代收款</t>
  </si>
  <si>
    <t>ˉ4.30212100 經費支出</t>
  </si>
  <si>
    <t>ˉ5.30222300 應付歲出款</t>
  </si>
  <si>
    <t>ˉ6.30222400 應付歲出保留款</t>
  </si>
  <si>
    <t>ˉ7.30231000 經費賸餘-待納庫部分</t>
  </si>
  <si>
    <t>15.09%</t>
  </si>
  <si>
    <t>15.92%</t>
  </si>
  <si>
    <t>2.38%</t>
  </si>
  <si>
    <t>14.91%</t>
  </si>
  <si>
    <t>28.09%</t>
  </si>
  <si>
    <t>102年度地方產業發展基金─臺中市大雅區原住民綜合服務中心滅飛計畫契約保留，執行年度102年至104年。</t>
  </si>
  <si>
    <t>臺中市政府原住民事務委員會</t>
  </si>
  <si>
    <t>歲入納庫數明細表</t>
  </si>
  <si>
    <t>科             目</t>
  </si>
  <si>
    <t>備註</t>
  </si>
  <si>
    <t>款</t>
  </si>
  <si>
    <t>項</t>
  </si>
  <si>
    <t>目</t>
  </si>
  <si>
    <t>名       稱</t>
  </si>
  <si>
    <r>
      <t xml:space="preserve">                          中華民國 102 年度         </t>
    </r>
    <r>
      <rPr>
        <sz val="12"/>
        <rFont val="標楷體"/>
        <family val="4"/>
      </rPr>
      <t>單位：新臺幣元</t>
    </r>
  </si>
  <si>
    <t xml:space="preserve">  中華民國 102 年度</t>
  </si>
  <si>
    <t xml:space="preserve"> 中華民國 102 年度                         </t>
  </si>
  <si>
    <t>預算員額  民意代表0名  正式職員26名  臨時編制 0 名  技工駕駛及工友1 名  約聘僱 2 名 共 29 名</t>
  </si>
  <si>
    <t>實際員額  民意代表0名  正式職員24名  臨時編制 0 名  技工駕駛及工友 1 名  約聘僱 3 名(含職務代理人1名) 共 28名</t>
  </si>
  <si>
    <t xml:space="preserve">應收歲入款 </t>
  </si>
  <si>
    <t xml:space="preserve">    本年度</t>
  </si>
  <si>
    <t xml:space="preserve">應納庫款 </t>
  </si>
  <si>
    <t xml:space="preserve">        負擔及負債合計</t>
  </si>
  <si>
    <t>應收歲入款</t>
  </si>
  <si>
    <t>　　本年度</t>
  </si>
  <si>
    <t>應納庫款</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</si>
</sst>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_);[Red]\(#,##0.00\)"/>
    <numFmt numFmtId="178" formatCode="0.000_);[Red]\(0.000\)"/>
    <numFmt numFmtId="179" formatCode="0.0000_);[Red]\(0.0000\)"/>
    <numFmt numFmtId="180" formatCode="#,##0.00;[Red]#,##0.00"/>
    <numFmt numFmtId="181" formatCode="#,##0.0000;[Red]#,##0.0000"/>
    <numFmt numFmtId="182" formatCode="#,##0;[Red]#,##0"/>
    <numFmt numFmtId="183" formatCode="#,##0.000_);[Red]\(#,##0.000\)"/>
    <numFmt numFmtId="184" formatCode="#,##0_);[Red]\(#,##0\)"/>
    <numFmt numFmtId="185" formatCode="0_);[Red]\(0\)"/>
    <numFmt numFmtId="186" formatCode="#,##0_ "/>
    <numFmt numFmtId="187" formatCode="#,##0.00_ "/>
    <numFmt numFmtId="188" formatCode="#,##0.0000_ "/>
    <numFmt numFmtId="189" formatCode="0.00_ "/>
    <numFmt numFmtId="190" formatCode="0_ "/>
    <numFmt numFmtId="191" formatCode="00"/>
    <numFmt numFmtId="192" formatCode="0.00000_);[Red]\(0.00000\)"/>
    <numFmt numFmtId="193" formatCode="0.000000_);[Red]\(0.000000\)"/>
    <numFmt numFmtId="194" formatCode="0;[Red]0"/>
  </numFmts>
  <fonts count="53">
    <font>
      <sz val="12"/>
      <name val="新細明體"/>
      <family val="1"/>
    </font>
    <font>
      <sz val="12"/>
      <color indexed="8"/>
      <name val="新細明體"/>
      <family val="1"/>
    </font>
    <font>
      <sz val="12"/>
      <name val="標楷體"/>
      <family val="4"/>
    </font>
    <font>
      <sz val="9"/>
      <name val="新細明體"/>
      <family val="1"/>
    </font>
    <font>
      <sz val="9"/>
      <name val="細明體"/>
      <family val="3"/>
    </font>
    <font>
      <sz val="10"/>
      <name val="標楷體"/>
      <family val="4"/>
    </font>
    <font>
      <u val="single"/>
      <sz val="20"/>
      <name val="標楷體"/>
      <family val="4"/>
    </font>
    <font>
      <sz val="9"/>
      <name val="標楷體"/>
      <family val="4"/>
    </font>
    <font>
      <sz val="12"/>
      <name val="Times New Roman"/>
      <family val="1"/>
    </font>
    <font>
      <sz val="14"/>
      <name val="標楷體"/>
      <family val="4"/>
    </font>
    <font>
      <sz val="11"/>
      <name val="標楷體"/>
      <family val="4"/>
    </font>
    <font>
      <sz val="8"/>
      <name val="標楷體"/>
      <family val="4"/>
    </font>
    <font>
      <sz val="11"/>
      <name val="Times New Roman"/>
      <family val="1"/>
    </font>
    <font>
      <sz val="14"/>
      <name val="新細明體"/>
      <family val="1"/>
    </font>
    <font>
      <u val="single"/>
      <sz val="18"/>
      <name val="標楷體"/>
      <family val="4"/>
    </font>
    <font>
      <sz val="10"/>
      <name val="Times New Roman"/>
      <family val="1"/>
    </font>
    <font>
      <sz val="10"/>
      <name val="新細明體"/>
      <family val="1"/>
    </font>
    <font>
      <sz val="12"/>
      <name val="Courier"/>
      <family val="3"/>
    </font>
    <font>
      <sz val="7"/>
      <name val="標楷體"/>
      <family val="4"/>
    </font>
    <font>
      <u val="single"/>
      <sz val="11"/>
      <name val="標楷體"/>
      <family val="4"/>
    </font>
    <font>
      <u val="single"/>
      <sz val="9"/>
      <name val="標楷體"/>
      <family val="4"/>
    </font>
    <font>
      <u val="single"/>
      <sz val="20"/>
      <name val="Times New Roman"/>
      <family val="1"/>
    </font>
    <font>
      <u val="single"/>
      <sz val="8.4"/>
      <color indexed="36"/>
      <name val="新細明體"/>
      <family val="1"/>
    </font>
    <font>
      <u val="single"/>
      <sz val="8.4"/>
      <color indexed="12"/>
      <name val="新細明體"/>
      <family val="1"/>
    </font>
    <font>
      <sz val="12"/>
      <name val="細明體"/>
      <family val="3"/>
    </font>
    <font>
      <sz val="12"/>
      <color indexed="10"/>
      <name val="新細明體"/>
      <family val="1"/>
    </font>
    <font>
      <sz val="6"/>
      <color indexed="10"/>
      <name val="標楷體"/>
      <family val="4"/>
    </font>
    <font>
      <sz val="8"/>
      <color indexed="10"/>
      <name val="標楷體"/>
      <family val="4"/>
    </font>
    <font>
      <sz val="12"/>
      <color indexed="10"/>
      <name val="標楷體"/>
      <family val="4"/>
    </font>
    <font>
      <u val="single"/>
      <sz val="14"/>
      <name val="標楷體"/>
      <family val="4"/>
    </font>
    <font>
      <sz val="14"/>
      <name val="Times New Roman"/>
      <family val="1"/>
    </font>
    <font>
      <sz val="11"/>
      <color indexed="10"/>
      <name val="標楷體"/>
      <family val="4"/>
    </font>
    <font>
      <sz val="9"/>
      <color indexed="10"/>
      <name val="標楷體"/>
      <family val="4"/>
    </font>
    <font>
      <u val="single"/>
      <sz val="12"/>
      <name val="標楷體"/>
      <family val="4"/>
    </font>
    <font>
      <u val="single"/>
      <sz val="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name val="標楷體"/>
      <family val="4"/>
    </font>
    <font>
      <b/>
      <sz val="11"/>
      <name val="標楷體"/>
      <family val="4"/>
    </font>
    <font>
      <sz val="10"/>
      <color indexed="10"/>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top/>
      <bottom style="thin"/>
    </border>
    <border>
      <left/>
      <right style="thin"/>
      <top/>
      <bottom/>
    </border>
    <border>
      <left style="thin"/>
      <right/>
      <top/>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top>
        <color indexed="63"/>
      </top>
      <bottom/>
    </border>
    <border>
      <left style="thin"/>
      <right style="thin"/>
      <top>
        <color indexed="63"/>
      </top>
      <bottom/>
    </border>
    <border>
      <left>
        <color indexed="63"/>
      </left>
      <right>
        <color indexed="63"/>
      </right>
      <top>
        <color indexed="63"/>
      </top>
      <bottom style="thin"/>
    </border>
    <border>
      <left style="thin"/>
      <right>
        <color indexed="63"/>
      </right>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8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0" fillId="0" borderId="0">
      <alignment/>
      <protection/>
    </xf>
    <xf numFmtId="0" fontId="11" fillId="0" borderId="0" applyNumberFormat="0" applyFill="0" applyBorder="0" applyAlignment="0">
      <protection/>
    </xf>
    <xf numFmtId="0" fontId="5" fillId="0" borderId="0" applyNumberFormat="0" applyFill="0" applyBorder="0" applyAlignment="0">
      <protection/>
    </xf>
    <xf numFmtId="0" fontId="7" fillId="0" borderId="0">
      <alignment/>
      <protection/>
    </xf>
    <xf numFmtId="0" fontId="0" fillId="0" borderId="0">
      <alignment/>
      <protection/>
    </xf>
    <xf numFmtId="39" fontId="17" fillId="0" borderId="0">
      <alignment/>
      <protection/>
    </xf>
    <xf numFmtId="0" fontId="1" fillId="0" borderId="0">
      <alignment vertical="center"/>
      <protection/>
    </xf>
    <xf numFmtId="0" fontId="18" fillId="0" borderId="0" applyNumberFormat="0" applyFill="0" applyBorder="0" applyAlignment="0" applyProtection="0"/>
    <xf numFmtId="0" fontId="0" fillId="0" borderId="0">
      <alignment/>
      <protection/>
    </xf>
    <xf numFmtId="0" fontId="0" fillId="0" borderId="0">
      <alignment vertical="center"/>
      <protection/>
    </xf>
    <xf numFmtId="0" fontId="11" fillId="0" borderId="0" applyNumberFormat="0" applyFill="0" applyBorder="0" applyAlignment="0">
      <protection/>
    </xf>
    <xf numFmtId="0" fontId="11" fillId="0" borderId="0" applyNumberFormat="0" applyFill="0" applyBorder="0" applyAlignment="0">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36" fillId="16" borderId="0" applyNumberFormat="0" applyBorder="0" applyAlignment="0" applyProtection="0"/>
    <xf numFmtId="0" fontId="37" fillId="0" borderId="1" applyNumberFormat="0" applyFill="0" applyAlignment="0" applyProtection="0"/>
    <xf numFmtId="0" fontId="38" fillId="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2"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7" borderId="2" applyNumberFormat="0" applyAlignment="0" applyProtection="0"/>
    <xf numFmtId="0" fontId="47" fillId="17" borderId="8" applyNumberFormat="0" applyAlignment="0" applyProtection="0"/>
    <xf numFmtId="0" fontId="48" fillId="23" borderId="9" applyNumberFormat="0" applyAlignment="0" applyProtection="0"/>
    <xf numFmtId="0" fontId="49" fillId="3" borderId="0" applyNumberFormat="0" applyBorder="0" applyAlignment="0" applyProtection="0"/>
    <xf numFmtId="0" fontId="25" fillId="0" borderId="0" applyNumberFormat="0" applyFill="0" applyBorder="0" applyAlignment="0" applyProtection="0"/>
  </cellStyleXfs>
  <cellXfs count="456">
    <xf numFmtId="0" fontId="0" fillId="0" borderId="0" xfId="0" applyAlignment="1">
      <alignment/>
    </xf>
    <xf numFmtId="0" fontId="2" fillId="0" borderId="0" xfId="47" applyFont="1">
      <alignment vertical="center"/>
      <protection/>
    </xf>
    <xf numFmtId="0" fontId="2" fillId="0" borderId="0" xfId="47" applyFont="1" applyAlignment="1">
      <alignment horizontal="right" vertical="center"/>
      <protection/>
    </xf>
    <xf numFmtId="0" fontId="2" fillId="0" borderId="10" xfId="47" applyFont="1" applyBorder="1" applyAlignment="1">
      <alignment horizontal="center" vertical="center"/>
      <protection/>
    </xf>
    <xf numFmtId="0" fontId="2" fillId="0" borderId="0" xfId="0" applyFont="1" applyAlignment="1">
      <alignment/>
    </xf>
    <xf numFmtId="0" fontId="2" fillId="0" borderId="0" xfId="0" applyFont="1" applyBorder="1" applyAlignment="1">
      <alignment/>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0" fontId="2" fillId="0" borderId="12" xfId="0" applyFont="1" applyFill="1" applyBorder="1" applyAlignment="1">
      <alignment vertical="center"/>
    </xf>
    <xf numFmtId="3" fontId="2" fillId="0" borderId="12" xfId="0" applyNumberFormat="1" applyFont="1" applyFill="1" applyBorder="1" applyAlignment="1">
      <alignment horizontal="right" vertical="center"/>
    </xf>
    <xf numFmtId="0" fontId="2" fillId="0" borderId="12" xfId="0" applyFont="1" applyFill="1" applyBorder="1" applyAlignment="1">
      <alignment vertical="center" shrinkToFit="1"/>
    </xf>
    <xf numFmtId="49" fontId="2" fillId="0" borderId="12" xfId="0" applyNumberFormat="1" applyFont="1" applyFill="1" applyBorder="1" applyAlignment="1">
      <alignment horizontal="center" vertical="center"/>
    </xf>
    <xf numFmtId="49" fontId="2" fillId="0" borderId="12" xfId="49" applyNumberFormat="1" applyFont="1" applyFill="1" applyBorder="1" applyAlignment="1">
      <alignment vertical="center" wrapText="1"/>
    </xf>
    <xf numFmtId="49" fontId="2" fillId="0" borderId="12" xfId="49"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24" borderId="0" xfId="0" applyFont="1" applyFill="1" applyBorder="1" applyAlignment="1">
      <alignment/>
    </xf>
    <xf numFmtId="0" fontId="2" fillId="0" borderId="13" xfId="0" applyFont="1" applyBorder="1" applyAlignment="1">
      <alignment horizontal="center" vertical="center" textRotation="255" wrapText="1"/>
    </xf>
    <xf numFmtId="0" fontId="9" fillId="0" borderId="14" xfId="0" applyFont="1" applyBorder="1" applyAlignment="1">
      <alignment horizontal="right" vertical="center"/>
    </xf>
    <xf numFmtId="0" fontId="9" fillId="0" borderId="14" xfId="0" applyFont="1" applyBorder="1" applyAlignment="1">
      <alignment horizontal="left" vertical="center"/>
    </xf>
    <xf numFmtId="0" fontId="6" fillId="0" borderId="0" xfId="0" applyFont="1" applyAlignment="1">
      <alignment/>
    </xf>
    <xf numFmtId="0" fontId="14" fillId="0" borderId="0" xfId="47" applyFont="1" applyAlignment="1">
      <alignment horizontal="center" vertical="center"/>
      <protection/>
    </xf>
    <xf numFmtId="0" fontId="6" fillId="0" borderId="0" xfId="47" applyFont="1" applyAlignment="1">
      <alignment horizontal="center" vertical="center"/>
      <protection/>
    </xf>
    <xf numFmtId="177" fontId="2" fillId="0" borderId="0" xfId="0" applyNumberFormat="1" applyFont="1" applyAlignment="1">
      <alignment/>
    </xf>
    <xf numFmtId="3" fontId="15" fillId="0" borderId="11" xfId="0" applyNumberFormat="1" applyFont="1" applyBorder="1" applyAlignment="1">
      <alignment/>
    </xf>
    <xf numFmtId="0" fontId="8" fillId="0" borderId="12" xfId="0" applyFont="1" applyBorder="1" applyAlignment="1">
      <alignment/>
    </xf>
    <xf numFmtId="184" fontId="15" fillId="0" borderId="12" xfId="0" applyNumberFormat="1" applyFont="1" applyBorder="1" applyAlignment="1">
      <alignment/>
    </xf>
    <xf numFmtId="185" fontId="15" fillId="0" borderId="12" xfId="0" applyNumberFormat="1" applyFont="1" applyBorder="1" applyAlignment="1">
      <alignment/>
    </xf>
    <xf numFmtId="3" fontId="15" fillId="0" borderId="12" xfId="0" applyNumberFormat="1" applyFont="1" applyBorder="1" applyAlignment="1">
      <alignment/>
    </xf>
    <xf numFmtId="0" fontId="9" fillId="0" borderId="0" xfId="0" applyFont="1" applyAlignment="1">
      <alignment/>
    </xf>
    <xf numFmtId="0" fontId="2" fillId="0" borderId="11" xfId="47" applyFont="1" applyBorder="1">
      <alignment vertical="center"/>
      <protection/>
    </xf>
    <xf numFmtId="0" fontId="2" fillId="0" borderId="11" xfId="47" applyFont="1" applyBorder="1" applyAlignment="1">
      <alignment horizontal="center" vertical="center"/>
      <protection/>
    </xf>
    <xf numFmtId="0" fontId="2" fillId="0" borderId="12" xfId="47" applyFont="1" applyBorder="1">
      <alignment vertical="center"/>
      <protection/>
    </xf>
    <xf numFmtId="0" fontId="2" fillId="0" borderId="12" xfId="47" applyFont="1" applyBorder="1" applyAlignment="1">
      <alignment horizontal="center" vertical="center"/>
      <protection/>
    </xf>
    <xf numFmtId="0" fontId="2" fillId="0" borderId="13" xfId="47" applyFont="1" applyBorder="1" applyAlignment="1">
      <alignment horizontal="center" vertical="center"/>
      <protection/>
    </xf>
    <xf numFmtId="0" fontId="2" fillId="0" borderId="0" xfId="47" applyFont="1" applyAlignment="1">
      <alignment vertical="center"/>
      <protection/>
    </xf>
    <xf numFmtId="0" fontId="9" fillId="0" borderId="0" xfId="47" applyFont="1" applyAlignment="1">
      <alignment vertical="center"/>
      <protection/>
    </xf>
    <xf numFmtId="0" fontId="2" fillId="0" borderId="11" xfId="0" applyFont="1" applyBorder="1" applyAlignment="1">
      <alignment horizontal="right" vertical="center"/>
    </xf>
    <xf numFmtId="0" fontId="2" fillId="0" borderId="11" xfId="0" applyFont="1" applyBorder="1" applyAlignment="1">
      <alignment vertical="center"/>
    </xf>
    <xf numFmtId="0" fontId="2" fillId="0" borderId="11" xfId="0" applyFont="1" applyBorder="1" applyAlignment="1">
      <alignment/>
    </xf>
    <xf numFmtId="0" fontId="2" fillId="0" borderId="12" xfId="0" applyFont="1" applyBorder="1" applyAlignment="1">
      <alignment horizontal="right" vertical="center"/>
    </xf>
    <xf numFmtId="0" fontId="2" fillId="0" borderId="12" xfId="0" applyFont="1" applyBorder="1" applyAlignment="1">
      <alignment vertical="center"/>
    </xf>
    <xf numFmtId="0" fontId="2" fillId="0" borderId="12" xfId="0" applyFont="1" applyBorder="1" applyAlignment="1">
      <alignment/>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distributed" vertical="center"/>
    </xf>
    <xf numFmtId="41" fontId="2" fillId="0" borderId="0" xfId="50" applyNumberFormat="1" applyFont="1" applyBorder="1" applyAlignment="1">
      <alignment horizontal="right" vertical="center" shrinkToFit="1"/>
    </xf>
    <xf numFmtId="189" fontId="12" fillId="0" borderId="12" xfId="0" applyNumberFormat="1" applyFont="1" applyBorder="1" applyAlignment="1">
      <alignment vertical="center"/>
    </xf>
    <xf numFmtId="0" fontId="0" fillId="0" borderId="12" xfId="0" applyBorder="1" applyAlignment="1">
      <alignment horizontal="left" vertical="center" wrapText="1"/>
    </xf>
    <xf numFmtId="41" fontId="12" fillId="0" borderId="12" xfId="50" applyNumberFormat="1" applyFont="1" applyBorder="1" applyAlignment="1">
      <alignment horizontal="right" vertical="center" shrinkToFit="1"/>
    </xf>
    <xf numFmtId="3" fontId="5" fillId="0" borderId="0" xfId="50" applyNumberFormat="1" applyFont="1" applyBorder="1" applyAlignment="1">
      <alignment vertical="center" shrinkToFit="1"/>
    </xf>
    <xf numFmtId="41" fontId="10" fillId="0" borderId="0" xfId="50" applyNumberFormat="1" applyFont="1" applyBorder="1" applyAlignment="1">
      <alignment horizontal="right" vertical="center" shrinkToFit="1"/>
    </xf>
    <xf numFmtId="0" fontId="2" fillId="0" borderId="12" xfId="0" applyFont="1" applyBorder="1" applyAlignment="1">
      <alignment horizontal="center" vertical="center" shrinkToFit="1"/>
    </xf>
    <xf numFmtId="176" fontId="2" fillId="0" borderId="0" xfId="0" applyNumberFormat="1" applyFont="1" applyBorder="1" applyAlignment="1">
      <alignment/>
    </xf>
    <xf numFmtId="0" fontId="0" fillId="0" borderId="11" xfId="0" applyBorder="1" applyAlignment="1">
      <alignment/>
    </xf>
    <xf numFmtId="0" fontId="5" fillId="0" borderId="10" xfId="0" applyFont="1" applyBorder="1" applyAlignment="1">
      <alignment horizontal="distributed" vertical="center" wrapText="1"/>
    </xf>
    <xf numFmtId="0" fontId="2" fillId="0" borderId="0" xfId="0" applyFont="1" applyAlignment="1">
      <alignment horizontal="center"/>
    </xf>
    <xf numFmtId="0" fontId="9" fillId="0" borderId="10" xfId="0" applyFont="1" applyBorder="1" applyAlignment="1">
      <alignment horizontal="center" vertical="center"/>
    </xf>
    <xf numFmtId="0" fontId="0" fillId="0" borderId="0" xfId="0" applyAlignment="1">
      <alignment/>
    </xf>
    <xf numFmtId="0" fontId="0" fillId="0" borderId="12" xfId="0" applyBorder="1" applyAlignment="1">
      <alignment/>
    </xf>
    <xf numFmtId="0" fontId="0" fillId="0" borderId="14" xfId="0" applyBorder="1" applyAlignment="1">
      <alignment/>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6" fillId="0" borderId="0" xfId="0" applyFont="1" applyAlignment="1">
      <alignment horizontal="center"/>
    </xf>
    <xf numFmtId="0" fontId="13" fillId="0" borderId="1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9" fillId="0" borderId="0" xfId="47" applyFont="1" applyBorder="1" applyAlignment="1">
      <alignment vertical="center"/>
      <protection/>
    </xf>
    <xf numFmtId="0" fontId="5" fillId="0" borderId="14" xfId="0" applyFont="1" applyBorder="1" applyAlignment="1">
      <alignment horizontal="right" vertical="center"/>
    </xf>
    <xf numFmtId="0" fontId="9" fillId="0" borderId="14" xfId="0" applyFont="1" applyBorder="1" applyAlignment="1">
      <alignment vertical="center"/>
    </xf>
    <xf numFmtId="0" fontId="9" fillId="0" borderId="14" xfId="0" applyFont="1" applyBorder="1" applyAlignment="1">
      <alignment/>
    </xf>
    <xf numFmtId="0" fontId="2" fillId="0" borderId="0" xfId="37" applyFont="1">
      <alignment/>
      <protection/>
    </xf>
    <xf numFmtId="0" fontId="2" fillId="0" borderId="0" xfId="37" applyFont="1" applyAlignment="1">
      <alignment vertical="center"/>
      <protection/>
    </xf>
    <xf numFmtId="0" fontId="2" fillId="0" borderId="14" xfId="37" applyFont="1" applyBorder="1" applyAlignment="1">
      <alignment horizontal="right" vertical="center"/>
      <protection/>
    </xf>
    <xf numFmtId="0" fontId="8" fillId="0" borderId="13" xfId="37" applyFont="1" applyBorder="1" applyAlignment="1">
      <alignment horizontal="center" vertical="center" shrinkToFit="1"/>
      <protection/>
    </xf>
    <xf numFmtId="0" fontId="8" fillId="0" borderId="12" xfId="37" applyFont="1" applyBorder="1" applyAlignment="1">
      <alignment horizontal="center" vertical="center" shrinkToFit="1"/>
      <protection/>
    </xf>
    <xf numFmtId="49" fontId="8" fillId="0" borderId="12" xfId="37" applyNumberFormat="1" applyFont="1" applyBorder="1" applyAlignment="1">
      <alignment horizontal="center" vertical="center" shrinkToFit="1"/>
      <protection/>
    </xf>
    <xf numFmtId="0" fontId="9" fillId="0" borderId="12" xfId="37" applyFont="1" applyBorder="1" applyAlignment="1">
      <alignment vertical="center"/>
      <protection/>
    </xf>
    <xf numFmtId="0" fontId="5" fillId="0" borderId="0" xfId="0" applyFont="1" applyAlignment="1">
      <alignment/>
    </xf>
    <xf numFmtId="0" fontId="9" fillId="0" borderId="13" xfId="37" applyFont="1" applyBorder="1" applyAlignment="1">
      <alignment vertical="center"/>
      <protection/>
    </xf>
    <xf numFmtId="0" fontId="2" fillId="0" borderId="13" xfId="37" applyFont="1" applyBorder="1" applyAlignment="1">
      <alignment vertical="center" shrinkToFit="1"/>
      <protection/>
    </xf>
    <xf numFmtId="41" fontId="8" fillId="0" borderId="13" xfId="37" applyNumberFormat="1" applyFont="1" applyBorder="1" applyAlignment="1">
      <alignment vertical="center"/>
      <protection/>
    </xf>
    <xf numFmtId="0" fontId="2" fillId="0" borderId="12" xfId="37" applyFont="1" applyBorder="1" applyAlignment="1">
      <alignment vertical="center" shrinkToFit="1"/>
      <protection/>
    </xf>
    <xf numFmtId="41" fontId="8" fillId="0" borderId="12" xfId="37" applyNumberFormat="1" applyFont="1" applyBorder="1" applyAlignment="1">
      <alignment vertical="center"/>
      <protection/>
    </xf>
    <xf numFmtId="0" fontId="9" fillId="0" borderId="12" xfId="37" applyFont="1" applyBorder="1" applyAlignment="1">
      <alignment vertical="center" wrapText="1"/>
      <protection/>
    </xf>
    <xf numFmtId="0" fontId="2" fillId="0" borderId="12" xfId="37" applyFont="1" applyBorder="1" applyAlignment="1">
      <alignment vertical="center"/>
      <protection/>
    </xf>
    <xf numFmtId="0" fontId="2" fillId="0" borderId="12" xfId="37" applyFont="1" applyBorder="1" applyAlignment="1">
      <alignment horizontal="center" vertical="center" shrinkToFit="1"/>
      <protection/>
    </xf>
    <xf numFmtId="0" fontId="7" fillId="0" borderId="12" xfId="0" applyFont="1" applyBorder="1" applyAlignment="1">
      <alignment horizontal="center" vertical="center"/>
    </xf>
    <xf numFmtId="0" fontId="7" fillId="0" borderId="12" xfId="0" applyFont="1" applyBorder="1" applyAlignment="1">
      <alignment horizontal="distributed" vertical="center" wrapText="1"/>
    </xf>
    <xf numFmtId="0" fontId="7" fillId="0" borderId="11" xfId="0" applyFont="1" applyBorder="1" applyAlignment="1">
      <alignment horizontal="center" vertical="center"/>
    </xf>
    <xf numFmtId="0" fontId="7" fillId="0" borderId="11" xfId="0" applyFont="1" applyBorder="1" applyAlignment="1">
      <alignment horizontal="distributed" vertical="center" wrapText="1"/>
    </xf>
    <xf numFmtId="0" fontId="2" fillId="0" borderId="12" xfId="0" applyFont="1" applyBorder="1" applyAlignment="1">
      <alignment horizontal="center" vertical="center" textRotation="255" wrapText="1"/>
    </xf>
    <xf numFmtId="0" fontId="2" fillId="0" borderId="14" xfId="0" applyFont="1" applyBorder="1" applyAlignment="1">
      <alignment horizontal="right" vertical="center"/>
    </xf>
    <xf numFmtId="0" fontId="2" fillId="0" borderId="12" xfId="37" applyFont="1" applyBorder="1" applyAlignment="1">
      <alignment horizontal="center" vertical="center" wrapText="1"/>
      <protection/>
    </xf>
    <xf numFmtId="0" fontId="2" fillId="0" borderId="12" xfId="37" applyFont="1" applyBorder="1" applyAlignment="1">
      <alignment horizontal="center" vertical="center"/>
      <protection/>
    </xf>
    <xf numFmtId="0" fontId="2" fillId="0" borderId="14" xfId="0" applyFont="1" applyBorder="1" applyAlignment="1">
      <alignment horizontal="right"/>
    </xf>
    <xf numFmtId="177" fontId="2" fillId="0" borderId="0" xfId="0" applyNumberFormat="1" applyFont="1" applyAlignment="1">
      <alignment horizontal="right"/>
    </xf>
    <xf numFmtId="0" fontId="2" fillId="0" borderId="10" xfId="47" applyFont="1" applyBorder="1" applyAlignment="1">
      <alignment horizontal="distributed" vertical="center"/>
      <protection/>
    </xf>
    <xf numFmtId="0" fontId="2" fillId="0" borderId="13" xfId="47" applyFont="1" applyBorder="1" applyAlignment="1">
      <alignment horizontal="distributed" vertical="center"/>
      <protection/>
    </xf>
    <xf numFmtId="0" fontId="2" fillId="0" borderId="12" xfId="47" applyFont="1" applyBorder="1" applyAlignment="1">
      <alignment horizontal="left" vertical="center"/>
      <protection/>
    </xf>
    <xf numFmtId="0" fontId="2" fillId="0" borderId="0" xfId="0" applyFont="1" applyAlignment="1">
      <alignment horizontal="righ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xf>
    <xf numFmtId="0" fontId="9" fillId="0" borderId="0" xfId="0" applyFont="1" applyAlignment="1">
      <alignment horizontal="right" vertical="center"/>
    </xf>
    <xf numFmtId="0" fontId="2" fillId="0" borderId="14" xfId="37" applyFont="1" applyBorder="1" applyAlignment="1">
      <alignment horizontal="left" vertical="center"/>
      <protection/>
    </xf>
    <xf numFmtId="0" fontId="11" fillId="0" borderId="10" xfId="44" applyNumberFormat="1" applyFont="1" applyBorder="1" applyAlignment="1">
      <alignment horizontal="distributed" vertical="center" wrapText="1"/>
      <protection/>
    </xf>
    <xf numFmtId="0" fontId="11" fillId="0" borderId="10" xfId="44" applyNumberFormat="1" applyFont="1" applyBorder="1" applyAlignment="1">
      <alignment horizontal="center" vertical="center" wrapText="1"/>
      <protection/>
    </xf>
    <xf numFmtId="186" fontId="2" fillId="0" borderId="13" xfId="47" applyNumberFormat="1" applyFont="1" applyBorder="1" applyAlignment="1">
      <alignment horizontal="center" vertical="center"/>
      <protection/>
    </xf>
    <xf numFmtId="186" fontId="2" fillId="0" borderId="13" xfId="47" applyNumberFormat="1" applyFont="1" applyBorder="1" applyAlignment="1">
      <alignment horizontal="distributed" vertical="center"/>
      <protection/>
    </xf>
    <xf numFmtId="186" fontId="2" fillId="0" borderId="12" xfId="47" applyNumberFormat="1" applyFont="1" applyBorder="1" applyAlignment="1">
      <alignment horizontal="center" vertical="center"/>
      <protection/>
    </xf>
    <xf numFmtId="186" fontId="2" fillId="0" borderId="12" xfId="47" applyNumberFormat="1" applyFont="1" applyBorder="1">
      <alignment vertical="center"/>
      <protection/>
    </xf>
    <xf numFmtId="186" fontId="2" fillId="0" borderId="0" xfId="47" applyNumberFormat="1" applyFont="1">
      <alignment vertical="center"/>
      <protection/>
    </xf>
    <xf numFmtId="0" fontId="2" fillId="0" borderId="10" xfId="0" applyFont="1" applyBorder="1" applyAlignment="1">
      <alignment horizontal="distributed" vertical="center"/>
    </xf>
    <xf numFmtId="186" fontId="11" fillId="0" borderId="12" xfId="0" applyNumberFormat="1" applyFont="1" applyBorder="1" applyAlignment="1">
      <alignment vertical="top" wrapText="1"/>
    </xf>
    <xf numFmtId="3" fontId="2" fillId="0" borderId="12" xfId="42" applyNumberFormat="1" applyFont="1" applyFill="1" applyBorder="1" applyAlignment="1">
      <alignment vertical="center" wrapText="1"/>
      <protection/>
    </xf>
    <xf numFmtId="186" fontId="11" fillId="0" borderId="11" xfId="0" applyNumberFormat="1" applyFont="1" applyBorder="1" applyAlignment="1">
      <alignment vertical="top" wrapText="1"/>
    </xf>
    <xf numFmtId="186" fontId="11" fillId="0" borderId="16" xfId="43" applyNumberFormat="1" applyFont="1" applyBorder="1" applyAlignment="1">
      <alignment horizontal="left" vertical="top" wrapText="1"/>
      <protection/>
    </xf>
    <xf numFmtId="3" fontId="11" fillId="0" borderId="16" xfId="43" applyNumberFormat="1" applyFont="1" applyBorder="1" applyAlignment="1">
      <alignment vertical="top" wrapText="1"/>
      <protection/>
    </xf>
    <xf numFmtId="10" fontId="11" fillId="0" borderId="12" xfId="43" applyNumberFormat="1" applyFont="1" applyBorder="1" applyAlignment="1">
      <alignment horizontal="right" vertical="top" wrapText="1"/>
      <protection/>
    </xf>
    <xf numFmtId="186" fontId="11" fillId="0" borderId="0" xfId="43" applyNumberFormat="1" applyFont="1" applyBorder="1" applyAlignment="1">
      <alignment horizontal="left" vertical="top" wrapText="1"/>
      <protection/>
    </xf>
    <xf numFmtId="186" fontId="11" fillId="0" borderId="12" xfId="43" applyNumberFormat="1" applyFont="1" applyBorder="1" applyAlignment="1">
      <alignment horizontal="left" vertical="top" wrapText="1"/>
      <protection/>
    </xf>
    <xf numFmtId="10" fontId="11" fillId="0" borderId="11" xfId="43" applyNumberFormat="1" applyFont="1" applyBorder="1" applyAlignment="1">
      <alignment horizontal="right" vertical="top" wrapText="1"/>
      <protection/>
    </xf>
    <xf numFmtId="186" fontId="11" fillId="0" borderId="11" xfId="43" applyNumberFormat="1" applyFont="1" applyBorder="1" applyAlignment="1">
      <alignment horizontal="left" vertical="top" wrapText="1"/>
      <protection/>
    </xf>
    <xf numFmtId="186" fontId="11" fillId="0" borderId="14" xfId="43" applyNumberFormat="1" applyFont="1" applyBorder="1" applyAlignment="1">
      <alignment horizontal="left" vertical="top" wrapText="1"/>
      <protection/>
    </xf>
    <xf numFmtId="41" fontId="24" fillId="0" borderId="13" xfId="37" applyNumberFormat="1" applyFont="1" applyBorder="1" applyAlignment="1">
      <alignment vertical="center"/>
      <protection/>
    </xf>
    <xf numFmtId="186" fontId="11" fillId="0" borderId="13" xfId="44" applyNumberFormat="1" applyFont="1" applyBorder="1" applyAlignment="1">
      <alignment vertical="top" wrapText="1"/>
      <protection/>
    </xf>
    <xf numFmtId="0" fontId="11" fillId="0" borderId="12" xfId="44" applyBorder="1" applyAlignment="1">
      <alignment horizontal="distributed" vertical="center" wrapText="1"/>
      <protection/>
    </xf>
    <xf numFmtId="186" fontId="11" fillId="0" borderId="11" xfId="44" applyNumberFormat="1" applyFont="1" applyBorder="1" applyAlignment="1">
      <alignment horizontal="center" vertical="top" wrapText="1"/>
      <protection/>
    </xf>
    <xf numFmtId="186" fontId="11" fillId="0" borderId="11" xfId="44" applyNumberFormat="1" applyFont="1" applyBorder="1" applyAlignment="1">
      <alignment vertical="top" wrapText="1"/>
      <protection/>
    </xf>
    <xf numFmtId="186" fontId="11" fillId="0" borderId="11" xfId="44" applyNumberFormat="1" applyFont="1" applyBorder="1" applyAlignment="1">
      <alignment horizontal="right" vertical="top" wrapText="1"/>
      <protection/>
    </xf>
    <xf numFmtId="10" fontId="11" fillId="0" borderId="11" xfId="44" applyNumberFormat="1" applyFont="1" applyBorder="1" applyAlignment="1">
      <alignment horizontal="right" vertical="top" wrapText="1"/>
      <protection/>
    </xf>
    <xf numFmtId="10" fontId="11" fillId="0" borderId="11" xfId="44" applyNumberFormat="1" applyFont="1" applyBorder="1" applyAlignment="1">
      <alignment horizontal="center" vertical="top" wrapText="1"/>
      <protection/>
    </xf>
    <xf numFmtId="186" fontId="11" fillId="0" borderId="12" xfId="44" applyNumberFormat="1" applyFont="1" applyBorder="1" applyAlignment="1">
      <alignment horizontal="center" vertical="top" wrapText="1"/>
      <protection/>
    </xf>
    <xf numFmtId="186" fontId="11" fillId="0" borderId="12" xfId="44" applyNumberFormat="1" applyFont="1" applyBorder="1" applyAlignment="1">
      <alignment vertical="top" wrapText="1"/>
      <protection/>
    </xf>
    <xf numFmtId="186" fontId="11" fillId="0" borderId="12" xfId="44" applyNumberFormat="1" applyFont="1" applyBorder="1" applyAlignment="1">
      <alignment horizontal="right" vertical="top" wrapText="1"/>
      <protection/>
    </xf>
    <xf numFmtId="10" fontId="11" fillId="0" borderId="12" xfId="44" applyNumberFormat="1" applyFont="1" applyBorder="1" applyAlignment="1">
      <alignment horizontal="right" vertical="top" wrapText="1"/>
      <protection/>
    </xf>
    <xf numFmtId="10" fontId="11" fillId="0" borderId="12" xfId="44" applyNumberFormat="1" applyFont="1" applyBorder="1" applyAlignment="1">
      <alignment horizontal="center" vertical="top" wrapText="1"/>
      <protection/>
    </xf>
    <xf numFmtId="186" fontId="18" fillId="0" borderId="12" xfId="0" applyNumberFormat="1" applyFont="1" applyBorder="1" applyAlignment="1">
      <alignment vertical="top" wrapText="1"/>
    </xf>
    <xf numFmtId="186" fontId="18" fillId="0" borderId="16" xfId="0" applyNumberFormat="1" applyFont="1" applyBorder="1" applyAlignment="1">
      <alignment horizontal="right" vertical="top" wrapText="1"/>
    </xf>
    <xf numFmtId="186" fontId="18" fillId="0" borderId="12" xfId="0" applyNumberFormat="1" applyFont="1" applyBorder="1" applyAlignment="1">
      <alignment horizontal="right" vertical="top" wrapText="1"/>
    </xf>
    <xf numFmtId="186" fontId="18" fillId="0" borderId="0" xfId="0" applyNumberFormat="1" applyFont="1" applyBorder="1" applyAlignment="1">
      <alignment horizontal="right" vertical="top" wrapText="1"/>
    </xf>
    <xf numFmtId="3" fontId="11" fillId="0" borderId="0" xfId="0" applyNumberFormat="1" applyFont="1" applyBorder="1" applyAlignment="1">
      <alignment horizontal="right" vertical="center"/>
    </xf>
    <xf numFmtId="3" fontId="11" fillId="0" borderId="17" xfId="0" applyNumberFormat="1" applyFont="1" applyBorder="1" applyAlignment="1">
      <alignment horizontal="right" vertical="center"/>
    </xf>
    <xf numFmtId="3" fontId="11" fillId="0" borderId="18" xfId="0" applyNumberFormat="1" applyFont="1" applyBorder="1" applyAlignment="1">
      <alignment horizontal="right" vertical="center"/>
    </xf>
    <xf numFmtId="0" fontId="7" fillId="0" borderId="16" xfId="0" applyFont="1" applyBorder="1" applyAlignment="1">
      <alignment vertical="center"/>
    </xf>
    <xf numFmtId="3" fontId="26" fillId="0" borderId="16" xfId="0" applyNumberFormat="1" applyFont="1" applyBorder="1" applyAlignment="1">
      <alignment horizontal="right" vertical="center"/>
    </xf>
    <xf numFmtId="3" fontId="27" fillId="0" borderId="0" xfId="0" applyNumberFormat="1" applyFont="1" applyBorder="1" applyAlignment="1">
      <alignment horizontal="right" vertical="center"/>
    </xf>
    <xf numFmtId="3" fontId="27" fillId="0" borderId="15" xfId="0" applyNumberFormat="1" applyFont="1" applyBorder="1" applyAlignment="1">
      <alignment horizontal="right" vertical="center"/>
    </xf>
    <xf numFmtId="0" fontId="28" fillId="24" borderId="14" xfId="0" applyFont="1" applyFill="1" applyBorder="1" applyAlignment="1">
      <alignment/>
    </xf>
    <xf numFmtId="186" fontId="18" fillId="0" borderId="11" xfId="0" applyNumberFormat="1" applyFont="1" applyBorder="1" applyAlignment="1">
      <alignment vertical="top" wrapText="1"/>
    </xf>
    <xf numFmtId="186" fontId="18" fillId="0" borderId="19" xfId="0" applyNumberFormat="1" applyFont="1" applyBorder="1" applyAlignment="1">
      <alignment horizontal="right" vertical="top" wrapText="1"/>
    </xf>
    <xf numFmtId="186" fontId="18" fillId="0" borderId="11" xfId="0" applyNumberFormat="1" applyFont="1" applyBorder="1" applyAlignment="1">
      <alignment horizontal="right" vertical="top" wrapText="1"/>
    </xf>
    <xf numFmtId="186" fontId="18" fillId="0" borderId="14" xfId="0" applyNumberFormat="1" applyFont="1" applyBorder="1" applyAlignment="1">
      <alignment horizontal="right" vertical="top" wrapText="1"/>
    </xf>
    <xf numFmtId="0" fontId="5" fillId="0" borderId="18" xfId="0" applyFont="1" applyBorder="1" applyAlignment="1">
      <alignment vertical="center"/>
    </xf>
    <xf numFmtId="3" fontId="11" fillId="0" borderId="20" xfId="0" applyNumberFormat="1" applyFont="1" applyBorder="1" applyAlignment="1">
      <alignment horizontal="right" vertical="center"/>
    </xf>
    <xf numFmtId="186" fontId="18" fillId="0" borderId="19" xfId="0" applyNumberFormat="1" applyFont="1" applyBorder="1" applyAlignment="1">
      <alignment vertical="top" wrapText="1"/>
    </xf>
    <xf numFmtId="186" fontId="18" fillId="0" borderId="21" xfId="0" applyNumberFormat="1" applyFont="1" applyBorder="1" applyAlignment="1">
      <alignment horizontal="right" vertical="top" wrapText="1"/>
    </xf>
    <xf numFmtId="0" fontId="2" fillId="0" borderId="0" xfId="45" applyFont="1">
      <alignment/>
      <protection/>
    </xf>
    <xf numFmtId="0" fontId="2" fillId="0" borderId="0" xfId="45" applyFont="1" applyAlignment="1">
      <alignment horizontal="center"/>
      <protection/>
    </xf>
    <xf numFmtId="0" fontId="0" fillId="0" borderId="14" xfId="45" applyFont="1" applyBorder="1" applyAlignment="1">
      <alignment/>
      <protection/>
    </xf>
    <xf numFmtId="177" fontId="2" fillId="0" borderId="0" xfId="45" applyNumberFormat="1" applyFont="1" applyAlignment="1">
      <alignment horizontal="right"/>
      <protection/>
    </xf>
    <xf numFmtId="0" fontId="29" fillId="0" borderId="10" xfId="45" applyFont="1" applyBorder="1" applyAlignment="1">
      <alignment horizontal="center" vertical="center" wrapText="1"/>
      <protection/>
    </xf>
    <xf numFmtId="0" fontId="29" fillId="0" borderId="22" xfId="45" applyFont="1" applyBorder="1" applyAlignment="1">
      <alignment horizontal="center" vertical="center"/>
      <protection/>
    </xf>
    <xf numFmtId="0" fontId="29" fillId="0" borderId="10" xfId="45" applyFont="1" applyBorder="1" applyAlignment="1">
      <alignment horizontal="center" vertical="center"/>
      <protection/>
    </xf>
    <xf numFmtId="0" fontId="9" fillId="0" borderId="10" xfId="45" applyFont="1" applyBorder="1" applyAlignment="1">
      <alignment horizontal="center" vertical="center" wrapText="1"/>
      <protection/>
    </xf>
    <xf numFmtId="185" fontId="30" fillId="0" borderId="10" xfId="45" applyNumberFormat="1" applyFont="1" applyBorder="1">
      <alignment/>
      <protection/>
    </xf>
    <xf numFmtId="179" fontId="9" fillId="0" borderId="10" xfId="45" applyNumberFormat="1" applyFont="1" applyBorder="1" applyAlignment="1">
      <alignment horizontal="center" vertical="center" wrapText="1"/>
      <protection/>
    </xf>
    <xf numFmtId="0" fontId="9" fillId="0" borderId="12" xfId="45" applyFont="1" applyFill="1" applyBorder="1" applyAlignment="1">
      <alignment horizontal="center" wrapText="1"/>
      <protection/>
    </xf>
    <xf numFmtId="184" fontId="9" fillId="0" borderId="10" xfId="45" applyNumberFormat="1" applyFont="1" applyBorder="1">
      <alignment/>
      <protection/>
    </xf>
    <xf numFmtId="0" fontId="9" fillId="0" borderId="10" xfId="45" applyFont="1" applyFill="1" applyBorder="1" applyAlignment="1">
      <alignment vertical="center"/>
      <protection/>
    </xf>
    <xf numFmtId="0" fontId="9" fillId="0" borderId="10" xfId="45" applyFont="1" applyFill="1" applyBorder="1" applyAlignment="1">
      <alignment horizontal="center"/>
      <protection/>
    </xf>
    <xf numFmtId="0" fontId="9" fillId="0" borderId="10" xfId="45" applyFont="1" applyBorder="1" applyAlignment="1">
      <alignment/>
      <protection/>
    </xf>
    <xf numFmtId="0" fontId="9" fillId="0" borderId="10" xfId="45" applyFont="1" applyBorder="1" applyAlignment="1">
      <alignment horizontal="center"/>
      <protection/>
    </xf>
    <xf numFmtId="0" fontId="9" fillId="0" borderId="10" xfId="45" applyFont="1" applyFill="1" applyBorder="1" applyAlignment="1">
      <alignment horizontal="left"/>
      <protection/>
    </xf>
    <xf numFmtId="0" fontId="9" fillId="0" borderId="13" xfId="45" applyFont="1" applyFill="1" applyBorder="1" applyAlignment="1">
      <alignment horizontal="center"/>
      <protection/>
    </xf>
    <xf numFmtId="3" fontId="30" fillId="0" borderId="10" xfId="45" applyNumberFormat="1" applyFont="1" applyBorder="1" applyAlignment="1">
      <alignment vertical="center"/>
      <protection/>
    </xf>
    <xf numFmtId="0" fontId="2" fillId="0" borderId="0" xfId="45" applyFont="1" applyAlignment="1">
      <alignment vertical="center"/>
      <protection/>
    </xf>
    <xf numFmtId="177" fontId="2" fillId="0" borderId="0" xfId="45" applyNumberFormat="1" applyFont="1">
      <alignment/>
      <protection/>
    </xf>
    <xf numFmtId="186" fontId="11" fillId="0" borderId="13" xfId="0" applyNumberFormat="1" applyFont="1" applyBorder="1" applyAlignment="1">
      <alignment horizontal="left" vertical="top" wrapText="1"/>
    </xf>
    <xf numFmtId="186" fontId="11" fillId="0" borderId="12" xfId="0" applyNumberFormat="1" applyFont="1" applyBorder="1" applyAlignment="1">
      <alignment horizontal="left" vertical="top" wrapText="1"/>
    </xf>
    <xf numFmtId="186" fontId="11" fillId="0" borderId="16" xfId="0" applyNumberFormat="1" applyFont="1" applyBorder="1" applyAlignment="1">
      <alignment horizontal="left" vertical="top" wrapText="1"/>
    </xf>
    <xf numFmtId="186" fontId="11" fillId="0" borderId="0" xfId="0" applyNumberFormat="1" applyFont="1" applyBorder="1" applyAlignment="1">
      <alignment horizontal="left" vertical="top" wrapText="1"/>
    </xf>
    <xf numFmtId="186" fontId="11" fillId="0" borderId="11" xfId="0" applyNumberFormat="1" applyFont="1" applyBorder="1" applyAlignment="1">
      <alignment horizontal="left" vertical="top" wrapText="1"/>
    </xf>
    <xf numFmtId="3" fontId="11" fillId="0" borderId="16" xfId="0" applyNumberFormat="1" applyFont="1" applyBorder="1" applyAlignment="1">
      <alignment vertical="top" wrapText="1"/>
    </xf>
    <xf numFmtId="10" fontId="11" fillId="0" borderId="12" xfId="0" applyNumberFormat="1" applyFont="1" applyBorder="1" applyAlignment="1">
      <alignment horizontal="right" vertical="top" wrapText="1"/>
    </xf>
    <xf numFmtId="186" fontId="11" fillId="0" borderId="16" xfId="0" applyNumberFormat="1" applyFont="1" applyBorder="1" applyAlignment="1">
      <alignment horizontal="center" vertical="top" wrapText="1"/>
    </xf>
    <xf numFmtId="3" fontId="11" fillId="0" borderId="12" xfId="0" applyNumberFormat="1" applyFont="1" applyBorder="1" applyAlignment="1">
      <alignment horizontal="right" vertical="top" wrapText="1"/>
    </xf>
    <xf numFmtId="186" fontId="11" fillId="0" borderId="0" xfId="0" applyNumberFormat="1" applyFont="1" applyAlignment="1">
      <alignment vertical="top" wrapText="1"/>
    </xf>
    <xf numFmtId="186" fontId="11" fillId="0" borderId="12" xfId="0" applyNumberFormat="1" applyFont="1" applyBorder="1" applyAlignment="1">
      <alignment horizontal="right" vertical="center" wrapText="1"/>
    </xf>
    <xf numFmtId="186" fontId="11" fillId="0" borderId="19" xfId="0" applyNumberFormat="1" applyFont="1" applyBorder="1" applyAlignment="1">
      <alignment horizontal="left" vertical="top"/>
    </xf>
    <xf numFmtId="186" fontId="11" fillId="0" borderId="11" xfId="0" applyNumberFormat="1" applyFont="1" applyBorder="1" applyAlignment="1">
      <alignment horizontal="right" vertical="center" wrapText="1"/>
    </xf>
    <xf numFmtId="0" fontId="28" fillId="0" borderId="12" xfId="46" applyFont="1" applyBorder="1">
      <alignment/>
      <protection/>
    </xf>
    <xf numFmtId="184" fontId="28" fillId="0" borderId="12" xfId="50" applyNumberFormat="1" applyFont="1" applyBorder="1" applyAlignment="1">
      <alignment/>
    </xf>
    <xf numFmtId="0" fontId="31" fillId="0" borderId="12" xfId="46" applyFont="1" applyBorder="1" applyAlignment="1">
      <alignment wrapText="1"/>
      <protection/>
    </xf>
    <xf numFmtId="184" fontId="25" fillId="0" borderId="0" xfId="0" applyNumberFormat="1" applyFont="1" applyAlignment="1">
      <alignment/>
    </xf>
    <xf numFmtId="0" fontId="32" fillId="0" borderId="12" xfId="46" applyFont="1" applyBorder="1" applyAlignment="1">
      <alignment wrapText="1"/>
      <protection/>
    </xf>
    <xf numFmtId="0" fontId="31" fillId="0" borderId="12" xfId="46" applyFont="1" applyBorder="1">
      <alignment/>
      <protection/>
    </xf>
    <xf numFmtId="184" fontId="28" fillId="0" borderId="12" xfId="46" applyNumberFormat="1" applyFont="1" applyBorder="1">
      <alignment/>
      <protection/>
    </xf>
    <xf numFmtId="0" fontId="26" fillId="0" borderId="12" xfId="46" applyFont="1" applyBorder="1" applyAlignment="1">
      <alignment wrapText="1"/>
      <protection/>
    </xf>
    <xf numFmtId="0" fontId="10" fillId="0" borderId="12" xfId="46" applyFont="1" applyBorder="1" applyAlignment="1">
      <alignment horizontal="center" wrapText="1"/>
      <protection/>
    </xf>
    <xf numFmtId="10" fontId="11" fillId="0" borderId="13" xfId="0" applyNumberFormat="1" applyFont="1" applyBorder="1" applyAlignment="1">
      <alignment horizontal="right" vertical="top" wrapText="1"/>
    </xf>
    <xf numFmtId="186" fontId="11" fillId="0" borderId="0" xfId="0" applyNumberFormat="1" applyFont="1" applyBorder="1" applyAlignment="1">
      <alignment vertical="top" wrapText="1"/>
    </xf>
    <xf numFmtId="186" fontId="11" fillId="0" borderId="0" xfId="44" applyNumberFormat="1" applyFont="1" applyBorder="1" applyAlignment="1">
      <alignment horizontal="center" vertical="top" wrapText="1"/>
      <protection/>
    </xf>
    <xf numFmtId="0" fontId="2" fillId="0" borderId="15" xfId="0" applyFont="1" applyBorder="1" applyAlignment="1">
      <alignment/>
    </xf>
    <xf numFmtId="186" fontId="5" fillId="0" borderId="12" xfId="0" applyNumberFormat="1" applyFont="1" applyBorder="1" applyAlignment="1">
      <alignment horizontal="center" vertical="top" wrapText="1"/>
    </xf>
    <xf numFmtId="0" fontId="5" fillId="0" borderId="12" xfId="0" applyFont="1" applyBorder="1" applyAlignment="1">
      <alignment horizontal="left" vertical="top" wrapText="1"/>
    </xf>
    <xf numFmtId="3" fontId="5" fillId="0" borderId="12" xfId="0" applyNumberFormat="1" applyFont="1" applyBorder="1" applyAlignment="1">
      <alignment horizontal="right" vertical="top" wrapText="1"/>
    </xf>
    <xf numFmtId="10" fontId="5" fillId="0" borderId="12" xfId="0" applyNumberFormat="1" applyFont="1" applyBorder="1" applyAlignment="1">
      <alignment horizontal="right" vertical="top" wrapText="1"/>
    </xf>
    <xf numFmtId="186" fontId="5" fillId="0" borderId="12" xfId="0" applyNumberFormat="1" applyFont="1" applyBorder="1" applyAlignment="1">
      <alignment horizontal="left" vertical="top" wrapText="1"/>
    </xf>
    <xf numFmtId="0" fontId="5" fillId="0" borderId="12" xfId="0" applyFont="1" applyBorder="1" applyAlignment="1">
      <alignment/>
    </xf>
    <xf numFmtId="0" fontId="0" fillId="0" borderId="0" xfId="0" applyFont="1" applyAlignment="1">
      <alignment horizontal="center"/>
    </xf>
    <xf numFmtId="0" fontId="33" fillId="0" borderId="13" xfId="0" applyFont="1" applyBorder="1" applyAlignment="1">
      <alignment horizontal="center" vertical="center" wrapText="1"/>
    </xf>
    <xf numFmtId="0" fontId="33" fillId="0" borderId="22" xfId="0" applyFont="1" applyBorder="1" applyAlignment="1">
      <alignment horizontal="center" vertical="center"/>
    </xf>
    <xf numFmtId="0" fontId="33" fillId="0" borderId="10" xfId="0" applyFont="1" applyBorder="1" applyAlignment="1">
      <alignment horizontal="center" vertical="center"/>
    </xf>
    <xf numFmtId="177" fontId="33" fillId="0" borderId="13" xfId="0" applyNumberFormat="1" applyFont="1" applyBorder="1" applyAlignment="1">
      <alignment horizontal="center" vertical="center" wrapText="1"/>
    </xf>
    <xf numFmtId="0" fontId="34" fillId="0" borderId="13" xfId="0" applyFont="1" applyFill="1" applyBorder="1" applyAlignment="1">
      <alignment/>
    </xf>
    <xf numFmtId="176" fontId="15" fillId="0" borderId="13" xfId="50" applyNumberFormat="1" applyFont="1" applyBorder="1" applyAlignment="1">
      <alignment/>
    </xf>
    <xf numFmtId="0" fontId="34" fillId="0" borderId="12" xfId="0" applyFont="1" applyFill="1" applyBorder="1" applyAlignment="1">
      <alignment horizontal="left" wrapText="1"/>
    </xf>
    <xf numFmtId="176" fontId="15" fillId="0" borderId="12" xfId="50" applyNumberFormat="1" applyFont="1" applyBorder="1" applyAlignment="1">
      <alignment/>
    </xf>
    <xf numFmtId="0" fontId="34" fillId="0" borderId="12" xfId="0" applyFont="1" applyFill="1" applyBorder="1" applyAlignment="1">
      <alignment horizontal="left"/>
    </xf>
    <xf numFmtId="0" fontId="34" fillId="0" borderId="12" xfId="0" applyFont="1" applyFill="1" applyBorder="1" applyAlignment="1">
      <alignment/>
    </xf>
    <xf numFmtId="177" fontId="8" fillId="0" borderId="12" xfId="0" applyNumberFormat="1" applyFont="1" applyBorder="1" applyAlignment="1">
      <alignment/>
    </xf>
    <xf numFmtId="0" fontId="5" fillId="0" borderId="11" xfId="0" applyFont="1" applyBorder="1" applyAlignment="1">
      <alignment horizontal="center"/>
    </xf>
    <xf numFmtId="0" fontId="2" fillId="0" borderId="10" xfId="0" applyFont="1" applyBorder="1" applyAlignment="1">
      <alignment/>
    </xf>
    <xf numFmtId="41" fontId="10" fillId="0" borderId="10" xfId="0" applyNumberFormat="1" applyFont="1" applyBorder="1" applyAlignment="1">
      <alignment horizontal="right" vertical="center"/>
    </xf>
    <xf numFmtId="0" fontId="50" fillId="0" borderId="10" xfId="0" applyFont="1" applyBorder="1" applyAlignment="1">
      <alignment/>
    </xf>
    <xf numFmtId="41" fontId="51" fillId="0" borderId="10" xfId="0" applyNumberFormat="1" applyFont="1" applyBorder="1" applyAlignment="1">
      <alignment horizontal="right" vertical="center"/>
    </xf>
    <xf numFmtId="0" fontId="10" fillId="0" borderId="11" xfId="48" applyFont="1" applyBorder="1" applyAlignment="1">
      <alignment horizontal="left" vertical="center" wrapText="1"/>
      <protection/>
    </xf>
    <xf numFmtId="0" fontId="50" fillId="0" borderId="10"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11" fillId="0" borderId="10" xfId="44" applyNumberFormat="1" applyFont="1" applyFill="1" applyBorder="1" applyAlignment="1">
      <alignment horizontal="center" vertical="center" wrapText="1"/>
      <protection/>
    </xf>
    <xf numFmtId="186" fontId="11" fillId="0" borderId="23" xfId="0" applyNumberFormat="1" applyFont="1" applyBorder="1" applyAlignment="1">
      <alignment horizontal="center" vertical="top" wrapText="1"/>
    </xf>
    <xf numFmtId="186" fontId="11" fillId="0" borderId="23" xfId="0" applyNumberFormat="1" applyFont="1" applyBorder="1" applyAlignment="1">
      <alignment horizontal="left" vertical="top" wrapText="1"/>
    </xf>
    <xf numFmtId="3" fontId="11" fillId="0" borderId="23" xfId="0" applyNumberFormat="1" applyFont="1" applyBorder="1" applyAlignment="1">
      <alignment vertical="top" wrapText="1"/>
    </xf>
    <xf numFmtId="10" fontId="11" fillId="0" borderId="24" xfId="0" applyNumberFormat="1" applyFont="1" applyBorder="1" applyAlignment="1">
      <alignment horizontal="right" vertical="top" wrapText="1"/>
    </xf>
    <xf numFmtId="186" fontId="11" fillId="0" borderId="24" xfId="0" applyNumberFormat="1" applyFont="1" applyBorder="1" applyAlignment="1">
      <alignment horizontal="left" vertical="top" wrapText="1"/>
    </xf>
    <xf numFmtId="186" fontId="11" fillId="0" borderId="24" xfId="0" applyNumberFormat="1" applyFont="1" applyBorder="1" applyAlignment="1">
      <alignment vertical="top" wrapText="1"/>
    </xf>
    <xf numFmtId="186" fontId="11" fillId="0" borderId="25" xfId="0" applyNumberFormat="1" applyFont="1" applyBorder="1" applyAlignment="1">
      <alignment horizontal="left" vertical="top" wrapText="1"/>
    </xf>
    <xf numFmtId="186" fontId="11" fillId="0" borderId="26" xfId="43" applyNumberFormat="1" applyFont="1" applyBorder="1" applyAlignment="1">
      <alignment horizontal="left" vertical="top" wrapText="1"/>
      <protection/>
    </xf>
    <xf numFmtId="3" fontId="11" fillId="0" borderId="26" xfId="43" applyNumberFormat="1" applyFont="1" applyBorder="1" applyAlignment="1">
      <alignment vertical="top" wrapText="1"/>
      <protection/>
    </xf>
    <xf numFmtId="0" fontId="2" fillId="0" borderId="24" xfId="0" applyFont="1" applyBorder="1" applyAlignment="1">
      <alignment/>
    </xf>
    <xf numFmtId="0" fontId="0" fillId="0" borderId="14" xfId="0" applyBorder="1" applyAlignment="1">
      <alignment/>
    </xf>
    <xf numFmtId="0" fontId="2" fillId="0" borderId="13" xfId="0" applyFont="1" applyBorder="1" applyAlignment="1">
      <alignment horizontal="center" vertical="distributed" wrapText="1"/>
    </xf>
    <xf numFmtId="191" fontId="5" fillId="0" borderId="12" xfId="41" applyNumberFormat="1" applyFont="1" applyBorder="1" applyAlignment="1">
      <alignment horizontal="left" vertical="top" wrapText="1"/>
      <protection/>
    </xf>
    <xf numFmtId="176" fontId="5" fillId="0" borderId="13" xfId="41" applyNumberFormat="1" applyFont="1" applyFill="1" applyBorder="1" applyAlignment="1">
      <alignment vertical="center" shrinkToFit="1"/>
      <protection/>
    </xf>
    <xf numFmtId="0" fontId="2" fillId="0" borderId="0" xfId="41" applyFont="1" applyBorder="1">
      <alignment/>
      <protection/>
    </xf>
    <xf numFmtId="49" fontId="5" fillId="0" borderId="12" xfId="41" applyNumberFormat="1" applyFont="1" applyBorder="1" applyAlignment="1">
      <alignment horizontal="left" vertical="top" wrapText="1"/>
      <protection/>
    </xf>
    <xf numFmtId="176" fontId="5" fillId="0" borderId="12" xfId="41" applyNumberFormat="1" applyFont="1" applyFill="1" applyBorder="1" applyAlignment="1">
      <alignment vertical="center" shrinkToFit="1"/>
      <protection/>
    </xf>
    <xf numFmtId="0" fontId="2" fillId="24" borderId="0" xfId="41" applyFont="1" applyFill="1" applyBorder="1">
      <alignment/>
      <protection/>
    </xf>
    <xf numFmtId="0" fontId="2" fillId="0" borderId="0" xfId="41" applyFont="1" applyFill="1" applyBorder="1">
      <alignment/>
      <protection/>
    </xf>
    <xf numFmtId="49" fontId="5" fillId="0" borderId="12" xfId="41" applyNumberFormat="1" applyFont="1" applyFill="1" applyBorder="1" applyAlignment="1">
      <alignment horizontal="left" vertical="top" wrapText="1"/>
      <protection/>
    </xf>
    <xf numFmtId="49" fontId="5" fillId="0" borderId="11" xfId="41" applyNumberFormat="1" applyFont="1" applyBorder="1" applyAlignment="1">
      <alignment horizontal="left" vertical="top" wrapText="1"/>
      <protection/>
    </xf>
    <xf numFmtId="176" fontId="5" fillId="0" borderId="11" xfId="50" applyNumberFormat="1" applyFont="1" applyFill="1" applyBorder="1" applyAlignment="1">
      <alignment vertical="center" shrinkToFit="1"/>
    </xf>
    <xf numFmtId="0" fontId="2" fillId="0" borderId="0" xfId="0" applyFont="1" applyBorder="1" applyAlignment="1">
      <alignment horizontal="left" vertical="top" wrapText="1"/>
    </xf>
    <xf numFmtId="3" fontId="18" fillId="0" borderId="27" xfId="0" applyNumberFormat="1" applyFont="1" applyBorder="1" applyAlignment="1">
      <alignment horizontal="right" vertical="top" wrapText="1"/>
    </xf>
    <xf numFmtId="3" fontId="18" fillId="0" borderId="28" xfId="0" applyNumberFormat="1" applyFont="1" applyBorder="1" applyAlignment="1">
      <alignment horizontal="right" vertical="top" wrapText="1"/>
    </xf>
    <xf numFmtId="0" fontId="28" fillId="0" borderId="0" xfId="47" applyFont="1">
      <alignment vertical="center"/>
      <protection/>
    </xf>
    <xf numFmtId="0" fontId="52" fillId="0" borderId="0" xfId="0" applyFont="1" applyAlignment="1">
      <alignment/>
    </xf>
    <xf numFmtId="186" fontId="11" fillId="0" borderId="27" xfId="0" applyNumberFormat="1" applyFont="1" applyBorder="1" applyAlignment="1">
      <alignment vertical="top" wrapText="1"/>
    </xf>
    <xf numFmtId="186" fontId="11" fillId="0" borderId="29" xfId="0" applyNumberFormat="1" applyFont="1" applyBorder="1" applyAlignment="1">
      <alignment horizontal="center" vertical="top" wrapText="1"/>
    </xf>
    <xf numFmtId="186" fontId="11" fillId="0" borderId="29" xfId="0" applyNumberFormat="1" applyFont="1" applyBorder="1" applyAlignment="1">
      <alignment vertical="top" wrapText="1"/>
    </xf>
    <xf numFmtId="186" fontId="11" fillId="0" borderId="29" xfId="0" applyNumberFormat="1" applyFont="1" applyBorder="1" applyAlignment="1">
      <alignment horizontal="right" vertical="top" wrapText="1"/>
    </xf>
    <xf numFmtId="10" fontId="11" fillId="0" borderId="29" xfId="0" applyNumberFormat="1" applyFont="1" applyBorder="1" applyAlignment="1">
      <alignment horizontal="right" vertical="top" wrapText="1"/>
    </xf>
    <xf numFmtId="10" fontId="11" fillId="0" borderId="29" xfId="0" applyNumberFormat="1" applyFont="1" applyBorder="1" applyAlignment="1">
      <alignment horizontal="center" vertical="top" wrapText="1"/>
    </xf>
    <xf numFmtId="186" fontId="11" fillId="0" borderId="27" xfId="0" applyNumberFormat="1" applyFont="1" applyBorder="1" applyAlignment="1">
      <alignment horizontal="center" vertical="top" wrapText="1"/>
    </xf>
    <xf numFmtId="186" fontId="11" fillId="0" borderId="27" xfId="0" applyNumberFormat="1" applyFont="1" applyBorder="1" applyAlignment="1">
      <alignment horizontal="right" vertical="top" wrapText="1"/>
    </xf>
    <xf numFmtId="10" fontId="11" fillId="0" borderId="27" xfId="0" applyNumberFormat="1" applyFont="1" applyBorder="1" applyAlignment="1">
      <alignment horizontal="right" vertical="top" wrapText="1"/>
    </xf>
    <xf numFmtId="10" fontId="11" fillId="0" borderId="27" xfId="0" applyNumberFormat="1" applyFont="1" applyBorder="1" applyAlignment="1">
      <alignment horizontal="center" vertical="top" wrapText="1"/>
    </xf>
    <xf numFmtId="186" fontId="18" fillId="0" borderId="23" xfId="0" applyNumberFormat="1" applyFont="1" applyBorder="1" applyAlignment="1">
      <alignment horizontal="right" vertical="top" wrapText="1"/>
    </xf>
    <xf numFmtId="186" fontId="18" fillId="0" borderId="24" xfId="0" applyNumberFormat="1" applyFont="1" applyBorder="1" applyAlignment="1">
      <alignment horizontal="right" vertical="top" wrapText="1"/>
    </xf>
    <xf numFmtId="0" fontId="2" fillId="0" borderId="10" xfId="0" applyFont="1" applyBorder="1" applyAlignment="1">
      <alignment vertical="distributed" textRotation="255" wrapText="1"/>
    </xf>
    <xf numFmtId="0" fontId="2" fillId="0" borderId="10" xfId="0" applyFont="1" applyBorder="1" applyAlignment="1">
      <alignment horizontal="center" vertical="distributed" textRotation="255" wrapText="1"/>
    </xf>
    <xf numFmtId="49" fontId="2" fillId="0" borderId="10" xfId="0" applyNumberFormat="1" applyFont="1" applyBorder="1" applyAlignment="1">
      <alignment vertical="distributed" textRotation="255" wrapText="1"/>
    </xf>
    <xf numFmtId="0" fontId="2" fillId="0" borderId="10" xfId="0" applyFont="1" applyBorder="1" applyAlignment="1">
      <alignment horizontal="center" vertical="center" textRotation="255" wrapText="1"/>
    </xf>
    <xf numFmtId="186" fontId="18" fillId="0" borderId="24" xfId="0" applyNumberFormat="1" applyFont="1" applyBorder="1" applyAlignment="1">
      <alignment vertical="top" wrapText="1"/>
    </xf>
    <xf numFmtId="186" fontId="18" fillId="0" borderId="30" xfId="0" applyNumberFormat="1" applyFont="1" applyBorder="1" applyAlignment="1">
      <alignment horizontal="right" vertical="top" wrapText="1"/>
    </xf>
    <xf numFmtId="0" fontId="0" fillId="0" borderId="0" xfId="0" applyFill="1" applyAlignment="1">
      <alignment vertical="center"/>
    </xf>
    <xf numFmtId="186" fontId="11" fillId="0" borderId="31" xfId="0" applyNumberFormat="1" applyFont="1" applyFill="1" applyBorder="1" applyAlignment="1">
      <alignment vertical="top" wrapText="1"/>
    </xf>
    <xf numFmtId="0" fontId="2" fillId="0" borderId="0" xfId="0" applyFont="1" applyFill="1" applyAlignment="1">
      <alignment/>
    </xf>
    <xf numFmtId="186" fontId="11" fillId="0" borderId="30" xfId="0" applyNumberFormat="1" applyFont="1" applyBorder="1" applyAlignment="1">
      <alignment horizontal="center" vertical="top" wrapText="1"/>
    </xf>
    <xf numFmtId="186" fontId="11" fillId="0" borderId="30" xfId="0" applyNumberFormat="1" applyFont="1" applyBorder="1" applyAlignment="1">
      <alignment horizontal="left" vertical="top" wrapText="1"/>
    </xf>
    <xf numFmtId="3" fontId="11" fillId="0" borderId="30" xfId="0" applyNumberFormat="1" applyFont="1" applyBorder="1" applyAlignment="1">
      <alignment vertical="top" wrapText="1"/>
    </xf>
    <xf numFmtId="10" fontId="11" fillId="0" borderId="11" xfId="0" applyNumberFormat="1" applyFont="1" applyBorder="1" applyAlignment="1">
      <alignment horizontal="right" vertical="top" wrapText="1"/>
    </xf>
    <xf numFmtId="186" fontId="11" fillId="0" borderId="31" xfId="0" applyNumberFormat="1" applyFont="1" applyFill="1" applyBorder="1" applyAlignment="1">
      <alignment horizontal="center" vertical="top" wrapText="1"/>
    </xf>
    <xf numFmtId="186" fontId="11" fillId="0" borderId="31" xfId="0" applyNumberFormat="1" applyFont="1" applyFill="1" applyBorder="1" applyAlignment="1">
      <alignment horizontal="right" vertical="top" wrapText="1"/>
    </xf>
    <xf numFmtId="10" fontId="11" fillId="0" borderId="31" xfId="0" applyNumberFormat="1" applyFont="1" applyFill="1" applyBorder="1" applyAlignment="1">
      <alignment horizontal="right" vertical="top" wrapText="1"/>
    </xf>
    <xf numFmtId="10" fontId="11" fillId="0" borderId="31" xfId="0" applyNumberFormat="1" applyFont="1" applyFill="1" applyBorder="1" applyAlignment="1">
      <alignment horizontal="center" vertical="top" wrapText="1"/>
    </xf>
    <xf numFmtId="0" fontId="2" fillId="0" borderId="11" xfId="0" applyFont="1" applyFill="1" applyBorder="1" applyAlignment="1">
      <alignment/>
    </xf>
    <xf numFmtId="186" fontId="18" fillId="0" borderId="14" xfId="0" applyNumberFormat="1" applyFont="1" applyBorder="1" applyAlignment="1">
      <alignment horizontal="right" vertical="top"/>
    </xf>
    <xf numFmtId="191" fontId="2" fillId="0" borderId="12" xfId="0" applyNumberFormat="1" applyFont="1" applyBorder="1" applyAlignment="1">
      <alignment horizontal="center" vertical="top" wrapText="1"/>
    </xf>
    <xf numFmtId="186" fontId="2" fillId="0" borderId="12" xfId="0" applyNumberFormat="1" applyFont="1" applyBorder="1" applyAlignment="1">
      <alignment horizontal="left" vertical="top" wrapText="1"/>
    </xf>
    <xf numFmtId="3" fontId="2" fillId="0" borderId="12" xfId="0" applyNumberFormat="1" applyFont="1" applyBorder="1" applyAlignment="1">
      <alignment horizontal="right" vertical="top" wrapText="1"/>
    </xf>
    <xf numFmtId="41" fontId="2" fillId="0" borderId="12" xfId="0" applyNumberFormat="1" applyFont="1" applyFill="1" applyBorder="1" applyAlignment="1">
      <alignment horizontal="right" vertical="center"/>
    </xf>
    <xf numFmtId="0" fontId="10" fillId="0" borderId="10" xfId="37" applyFont="1" applyBorder="1" applyAlignment="1">
      <alignment horizontal="center" vertical="center"/>
      <protection/>
    </xf>
    <xf numFmtId="0" fontId="9" fillId="0" borderId="13" xfId="37" applyFont="1" applyBorder="1" applyAlignment="1">
      <alignment horizontal="center" vertical="center"/>
      <protection/>
    </xf>
    <xf numFmtId="0" fontId="9" fillId="0" borderId="11" xfId="37" applyFont="1" applyBorder="1" applyAlignment="1">
      <alignment horizontal="center" vertical="center"/>
      <protection/>
    </xf>
    <xf numFmtId="0" fontId="9" fillId="0" borderId="13" xfId="37" applyFont="1" applyBorder="1" applyAlignment="1">
      <alignment horizontal="distributed" vertical="center"/>
      <protection/>
    </xf>
    <xf numFmtId="0" fontId="2" fillId="0" borderId="11" xfId="37" applyFont="1" applyBorder="1" applyAlignment="1">
      <alignment horizontal="distributed" vertical="center"/>
      <protection/>
    </xf>
    <xf numFmtId="0" fontId="10" fillId="0" borderId="20" xfId="37" applyFont="1" applyBorder="1" applyAlignment="1">
      <alignment horizontal="left" vertical="top" wrapText="1"/>
      <protection/>
    </xf>
    <xf numFmtId="0" fontId="18" fillId="0" borderId="0" xfId="40" applyBorder="1" applyAlignment="1">
      <alignment horizontal="left" vertical="top"/>
    </xf>
    <xf numFmtId="0" fontId="10" fillId="0" borderId="10" xfId="37" applyFont="1" applyBorder="1" applyAlignment="1">
      <alignment horizontal="center" vertical="center" wrapText="1"/>
      <protection/>
    </xf>
    <xf numFmtId="0" fontId="10" fillId="0" borderId="0" xfId="37" applyFont="1" applyBorder="1" applyAlignment="1">
      <alignment horizontal="left" vertical="top" wrapText="1"/>
      <protection/>
    </xf>
    <xf numFmtId="0" fontId="9" fillId="0" borderId="32" xfId="0" applyFont="1" applyBorder="1" applyAlignment="1">
      <alignment horizontal="center" vertical="distributed"/>
    </xf>
    <xf numFmtId="0" fontId="9" fillId="0" borderId="33" xfId="0" applyFont="1" applyBorder="1" applyAlignment="1">
      <alignment horizontal="center" vertical="distributed"/>
    </xf>
    <xf numFmtId="0" fontId="9" fillId="0" borderId="10" xfId="0" applyFont="1" applyBorder="1" applyAlignment="1">
      <alignment horizontal="distributed" vertical="center"/>
    </xf>
    <xf numFmtId="0" fontId="2" fillId="0" borderId="10" xfId="0" applyFont="1" applyBorder="1" applyAlignment="1">
      <alignment horizontal="distributed"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2" fillId="0" borderId="11" xfId="0" applyFont="1" applyBorder="1" applyAlignment="1">
      <alignment horizontal="center" vertical="center"/>
    </xf>
    <xf numFmtId="0" fontId="6" fillId="0" borderId="0" xfId="47" applyFont="1" applyAlignment="1">
      <alignment horizontal="center" vertical="center"/>
      <protection/>
    </xf>
    <xf numFmtId="0" fontId="2" fillId="0" borderId="14" xfId="47" applyFont="1" applyBorder="1" applyAlignment="1">
      <alignment vertical="center"/>
      <protection/>
    </xf>
    <xf numFmtId="0" fontId="2" fillId="0" borderId="13" xfId="47" applyFont="1" applyBorder="1" applyAlignment="1">
      <alignment horizontal="center" vertical="center"/>
      <protection/>
    </xf>
    <xf numFmtId="0" fontId="0" fillId="0" borderId="11" xfId="0" applyBorder="1" applyAlignment="1">
      <alignment/>
    </xf>
    <xf numFmtId="0" fontId="2" fillId="0" borderId="22" xfId="47" applyFont="1" applyBorder="1" applyAlignment="1">
      <alignment horizontal="center" vertical="center"/>
      <protection/>
    </xf>
    <xf numFmtId="0" fontId="2" fillId="0" borderId="32" xfId="47" applyFont="1" applyBorder="1" applyAlignment="1">
      <alignment horizontal="center" vertical="center"/>
      <protection/>
    </xf>
    <xf numFmtId="0" fontId="2" fillId="0" borderId="33" xfId="47" applyFont="1" applyBorder="1" applyAlignment="1">
      <alignment horizontal="center" vertical="center"/>
      <protection/>
    </xf>
    <xf numFmtId="0" fontId="2" fillId="0" borderId="20" xfId="0" applyFont="1" applyBorder="1" applyAlignment="1">
      <alignment vertical="top" wrapText="1"/>
    </xf>
    <xf numFmtId="0" fontId="6" fillId="0" borderId="0" xfId="0" applyFont="1" applyAlignment="1">
      <alignment horizontal="center"/>
    </xf>
    <xf numFmtId="0" fontId="9" fillId="0" borderId="14" xfId="0" applyFont="1" applyBorder="1" applyAlignment="1">
      <alignment vertical="center"/>
    </xf>
    <xf numFmtId="0" fontId="9" fillId="0" borderId="22" xfId="0" applyFont="1" applyBorder="1" applyAlignment="1">
      <alignment horizontal="center" vertical="distributed"/>
    </xf>
    <xf numFmtId="0" fontId="18" fillId="0" borderId="20" xfId="40" applyBorder="1" applyAlignment="1">
      <alignment horizontal="left" vertical="top"/>
    </xf>
    <xf numFmtId="0" fontId="6" fillId="0" borderId="0" xfId="37" applyFont="1" applyAlignment="1">
      <alignment horizontal="center"/>
      <protection/>
    </xf>
    <xf numFmtId="0" fontId="9" fillId="0" borderId="14" xfId="37" applyFont="1" applyBorder="1" applyAlignment="1">
      <alignment horizontal="left" vertical="center"/>
      <protection/>
    </xf>
    <xf numFmtId="0" fontId="0" fillId="0" borderId="14" xfId="37" applyBorder="1" applyAlignment="1">
      <alignment horizontal="left" vertical="center"/>
      <protection/>
    </xf>
    <xf numFmtId="0" fontId="9" fillId="0" borderId="10" xfId="37" applyFont="1" applyBorder="1" applyAlignment="1">
      <alignment horizontal="center" vertical="center" wrapText="1"/>
      <protection/>
    </xf>
    <xf numFmtId="0" fontId="9" fillId="0" borderId="22" xfId="37" applyFont="1" applyBorder="1" applyAlignment="1">
      <alignment horizontal="center" vertical="center" wrapText="1"/>
      <protection/>
    </xf>
    <xf numFmtId="0" fontId="9" fillId="0" borderId="32" xfId="37" applyFont="1" applyBorder="1" applyAlignment="1">
      <alignment horizontal="center" vertical="center" wrapText="1"/>
      <protection/>
    </xf>
    <xf numFmtId="0" fontId="9" fillId="0" borderId="33" xfId="37" applyFont="1" applyBorder="1" applyAlignment="1">
      <alignment horizontal="center" vertical="center" wrapText="1"/>
      <protection/>
    </xf>
    <xf numFmtId="0" fontId="10" fillId="0" borderId="13" xfId="37" applyFont="1" applyBorder="1" applyAlignment="1">
      <alignment horizontal="center" vertical="center" wrapText="1"/>
      <protection/>
    </xf>
    <xf numFmtId="0" fontId="10" fillId="0" borderId="12" xfId="37" applyFont="1" applyBorder="1" applyAlignment="1">
      <alignment horizontal="center" vertical="center" wrapText="1"/>
      <protection/>
    </xf>
    <xf numFmtId="0" fontId="10" fillId="0" borderId="11" xfId="37" applyFont="1" applyBorder="1" applyAlignment="1">
      <alignment horizontal="center" vertical="center" wrapText="1"/>
      <protection/>
    </xf>
    <xf numFmtId="0" fontId="10" fillId="0" borderId="12" xfId="37" applyFont="1" applyBorder="1" applyAlignment="1">
      <alignment horizontal="center" vertical="center"/>
      <protection/>
    </xf>
    <xf numFmtId="0" fontId="10" fillId="0" borderId="11" xfId="37" applyFont="1" applyBorder="1" applyAlignment="1">
      <alignment horizontal="center" vertical="center"/>
      <protection/>
    </xf>
    <xf numFmtId="0" fontId="2" fillId="0" borderId="14" xfId="0" applyFont="1" applyBorder="1" applyAlignment="1">
      <alignment horizontal="righ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9" xfId="0" applyFont="1" applyBorder="1" applyAlignment="1">
      <alignment horizontal="center" vertical="distributed" wrapText="1"/>
    </xf>
    <xf numFmtId="0" fontId="2" fillId="0" borderId="31" xfId="0" applyFont="1" applyBorder="1" applyAlignment="1">
      <alignment horizontal="center" vertical="distributed" wrapText="1"/>
    </xf>
    <xf numFmtId="0" fontId="33" fillId="0" borderId="34" xfId="0" applyFont="1" applyBorder="1" applyAlignment="1">
      <alignment horizontal="left" vertical="top" wrapText="1"/>
    </xf>
    <xf numFmtId="0" fontId="33" fillId="0" borderId="35" xfId="0" applyFont="1" applyBorder="1" applyAlignment="1">
      <alignment horizontal="left" vertical="top" wrapText="1"/>
    </xf>
    <xf numFmtId="0" fontId="33" fillId="0" borderId="36" xfId="0" applyFont="1" applyBorder="1" applyAlignment="1">
      <alignment horizontal="left" vertical="top" wrapText="1"/>
    </xf>
    <xf numFmtId="189" fontId="2" fillId="0" borderId="22" xfId="0" applyNumberFormat="1" applyFont="1" applyBorder="1" applyAlignment="1">
      <alignment horizontal="distributed" vertical="distributed" wrapText="1"/>
    </xf>
    <xf numFmtId="189" fontId="2" fillId="0" borderId="32" xfId="0" applyNumberFormat="1" applyFont="1" applyBorder="1" applyAlignment="1">
      <alignment horizontal="distributed" vertical="distributed" wrapText="1"/>
    </xf>
    <xf numFmtId="189" fontId="2" fillId="0" borderId="33" xfId="0" applyNumberFormat="1" applyFont="1" applyBorder="1" applyAlignment="1">
      <alignment horizontal="distributed" vertical="distributed" wrapText="1"/>
    </xf>
    <xf numFmtId="0" fontId="2" fillId="0" borderId="29" xfId="0" applyFont="1" applyBorder="1" applyAlignment="1">
      <alignment horizontal="center" vertical="distributed"/>
    </xf>
    <xf numFmtId="0" fontId="2" fillId="0" borderId="27" xfId="0" applyFont="1" applyBorder="1" applyAlignment="1">
      <alignment horizontal="center" vertical="distributed"/>
    </xf>
    <xf numFmtId="0" fontId="2" fillId="0" borderId="31" xfId="0" applyFont="1" applyBorder="1" applyAlignment="1">
      <alignment horizontal="center" vertical="distributed"/>
    </xf>
    <xf numFmtId="0" fontId="2" fillId="0" borderId="27" xfId="0" applyFont="1" applyBorder="1" applyAlignment="1">
      <alignment horizontal="center" vertical="distributed" wrapText="1"/>
    </xf>
    <xf numFmtId="0" fontId="2" fillId="0" borderId="2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9" xfId="47" applyFont="1" applyBorder="1" applyAlignment="1">
      <alignment horizontal="center" vertical="center"/>
      <protection/>
    </xf>
    <xf numFmtId="0" fontId="2" fillId="0" borderId="31" xfId="47" applyFont="1" applyBorder="1" applyAlignment="1">
      <alignment horizontal="center" vertical="center"/>
      <protection/>
    </xf>
    <xf numFmtId="0" fontId="2" fillId="0" borderId="22" xfId="47" applyFont="1" applyBorder="1" applyAlignment="1">
      <alignment horizontal="center" vertical="center"/>
      <protection/>
    </xf>
    <xf numFmtId="0" fontId="2" fillId="0" borderId="33" xfId="47" applyFont="1" applyBorder="1" applyAlignment="1">
      <alignment horizontal="center" vertical="center"/>
      <protection/>
    </xf>
    <xf numFmtId="0" fontId="9" fillId="0" borderId="0" xfId="47" applyFont="1" applyBorder="1" applyAlignment="1">
      <alignment horizontal="center" vertical="center"/>
      <protection/>
    </xf>
    <xf numFmtId="0" fontId="6" fillId="0" borderId="0" xfId="0" applyFont="1" applyAlignment="1">
      <alignment horizontal="center" vertical="center"/>
    </xf>
    <xf numFmtId="0" fontId="0" fillId="0" borderId="0" xfId="0" applyAlignment="1">
      <alignment horizontal="center"/>
    </xf>
    <xf numFmtId="177" fontId="6" fillId="0" borderId="0" xfId="0" applyNumberFormat="1"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left" vertical="top" wrapText="1"/>
    </xf>
    <xf numFmtId="0" fontId="9" fillId="0" borderId="22" xfId="45" applyFont="1" applyBorder="1" applyAlignment="1">
      <alignment horizontal="left" vertical="center"/>
      <protection/>
    </xf>
    <xf numFmtId="0" fontId="9" fillId="0" borderId="33" xfId="45" applyFont="1" applyBorder="1" applyAlignment="1">
      <alignment horizontal="left" vertical="center"/>
      <protection/>
    </xf>
    <xf numFmtId="0" fontId="9" fillId="0" borderId="22" xfId="45" applyFont="1" applyFill="1" applyBorder="1" applyAlignment="1">
      <alignment horizontal="left" vertical="center"/>
      <protection/>
    </xf>
    <xf numFmtId="0" fontId="9" fillId="0" borderId="33" xfId="45" applyFont="1" applyFill="1" applyBorder="1" applyAlignment="1">
      <alignment horizontal="left" vertical="center"/>
      <protection/>
    </xf>
    <xf numFmtId="0" fontId="9" fillId="0" borderId="18" xfId="45" applyFont="1" applyFill="1" applyBorder="1" applyAlignment="1">
      <alignment horizontal="left" vertical="center"/>
      <protection/>
    </xf>
    <xf numFmtId="0" fontId="9" fillId="0" borderId="17" xfId="45" applyFont="1" applyFill="1" applyBorder="1" applyAlignment="1">
      <alignment horizontal="left" vertical="center"/>
      <protection/>
    </xf>
    <xf numFmtId="0" fontId="9" fillId="0" borderId="10" xfId="45" applyFont="1" applyBorder="1" applyAlignment="1">
      <alignment horizontal="center" vertical="center"/>
      <protection/>
    </xf>
    <xf numFmtId="0" fontId="9" fillId="0" borderId="13" xfId="45" applyFont="1" applyFill="1" applyBorder="1" applyAlignment="1">
      <alignment horizontal="left" vertical="center"/>
      <protection/>
    </xf>
    <xf numFmtId="0" fontId="9" fillId="0" borderId="11" xfId="45" applyFont="1" applyFill="1" applyBorder="1" applyAlignment="1">
      <alignment horizontal="left" vertical="center"/>
      <protection/>
    </xf>
    <xf numFmtId="184" fontId="9" fillId="0" borderId="13" xfId="45" applyNumberFormat="1" applyFont="1" applyBorder="1" applyAlignment="1">
      <alignment horizontal="left" vertical="center"/>
      <protection/>
    </xf>
    <xf numFmtId="0" fontId="0" fillId="0" borderId="12" xfId="0" applyBorder="1" applyAlignment="1">
      <alignment/>
    </xf>
    <xf numFmtId="0" fontId="0" fillId="0" borderId="11" xfId="0" applyBorder="1" applyAlignment="1">
      <alignment/>
    </xf>
    <xf numFmtId="0" fontId="9" fillId="0" borderId="10" xfId="45" applyFont="1" applyFill="1" applyBorder="1" applyAlignment="1">
      <alignment vertical="center" wrapText="1"/>
      <protection/>
    </xf>
    <xf numFmtId="0" fontId="9" fillId="0" borderId="10" xfId="45" applyFont="1" applyFill="1" applyBorder="1" applyAlignment="1">
      <alignment horizontal="left" vertical="center"/>
      <protection/>
    </xf>
    <xf numFmtId="0" fontId="9" fillId="0" borderId="13" xfId="45" applyFont="1" applyBorder="1" applyAlignment="1">
      <alignment horizontal="left" vertical="center"/>
      <protection/>
    </xf>
    <xf numFmtId="0" fontId="9" fillId="0" borderId="12" xfId="45" applyFont="1" applyBorder="1" applyAlignment="1">
      <alignment horizontal="left" vertical="center"/>
      <protection/>
    </xf>
    <xf numFmtId="0" fontId="9" fillId="0" borderId="11" xfId="45" applyFont="1" applyBorder="1" applyAlignment="1">
      <alignment horizontal="left" vertical="center"/>
      <protection/>
    </xf>
    <xf numFmtId="185" fontId="30" fillId="0" borderId="13" xfId="45" applyNumberFormat="1" applyFont="1" applyBorder="1" applyAlignment="1">
      <alignment/>
      <protection/>
    </xf>
    <xf numFmtId="184" fontId="9" fillId="0" borderId="13" xfId="45" applyNumberFormat="1" applyFont="1" applyBorder="1" applyAlignment="1">
      <alignment vertical="center"/>
      <protection/>
    </xf>
    <xf numFmtId="0" fontId="0" fillId="0" borderId="12" xfId="0" applyBorder="1" applyAlignment="1">
      <alignment vertical="center"/>
    </xf>
    <xf numFmtId="0" fontId="0" fillId="0" borderId="11" xfId="0" applyBorder="1" applyAlignment="1">
      <alignment vertical="center"/>
    </xf>
    <xf numFmtId="0" fontId="6" fillId="0" borderId="0" xfId="45" applyFont="1" applyAlignment="1">
      <alignment horizontal="center" vertical="center"/>
      <protection/>
    </xf>
    <xf numFmtId="0" fontId="0" fillId="0" borderId="0" xfId="45" applyFont="1" applyAlignment="1">
      <alignment horizontal="center"/>
      <protection/>
    </xf>
    <xf numFmtId="177" fontId="6" fillId="0" borderId="0" xfId="45" applyNumberFormat="1" applyFont="1" applyAlignment="1">
      <alignment horizontal="center" vertical="center"/>
      <protection/>
    </xf>
    <xf numFmtId="0" fontId="0" fillId="0" borderId="0" xfId="45" applyFont="1" applyAlignment="1">
      <alignment horizontal="center" vertical="center"/>
      <protection/>
    </xf>
    <xf numFmtId="0" fontId="29" fillId="0" borderId="22" xfId="45" applyFont="1" applyBorder="1" applyAlignment="1">
      <alignment horizontal="center" vertical="center" wrapText="1"/>
      <protection/>
    </xf>
    <xf numFmtId="0" fontId="29" fillId="0" borderId="33" xfId="45" applyFont="1" applyBorder="1" applyAlignment="1">
      <alignment horizontal="center" vertical="center" wrapText="1"/>
      <protection/>
    </xf>
    <xf numFmtId="0" fontId="9" fillId="0" borderId="10" xfId="45" applyFont="1" applyBorder="1" applyAlignment="1">
      <alignment horizontal="left" vertical="center"/>
      <protection/>
    </xf>
    <xf numFmtId="0" fontId="9" fillId="0" borderId="10" xfId="45" applyFont="1" applyBorder="1" applyAlignment="1">
      <alignment horizontal="center" vertical="center" wrapText="1"/>
      <protection/>
    </xf>
    <xf numFmtId="177" fontId="9" fillId="0" borderId="10" xfId="45" applyNumberFormat="1" applyFont="1" applyBorder="1" applyAlignment="1">
      <alignment horizontal="left" vertical="center"/>
      <protection/>
    </xf>
    <xf numFmtId="0" fontId="9" fillId="0" borderId="22" xfId="45" applyFont="1" applyFill="1" applyBorder="1" applyAlignment="1">
      <alignment horizontal="left"/>
      <protection/>
    </xf>
    <xf numFmtId="0" fontId="9" fillId="0" borderId="33" xfId="45" applyFont="1" applyFill="1" applyBorder="1" applyAlignment="1">
      <alignment horizontal="left"/>
      <protection/>
    </xf>
    <xf numFmtId="0" fontId="9" fillId="0" borderId="13" xfId="45" applyFont="1" applyFill="1" applyBorder="1" applyAlignment="1">
      <alignment horizontal="left" vertical="center" wrapText="1"/>
      <protection/>
    </xf>
    <xf numFmtId="0" fontId="9" fillId="0" borderId="12" xfId="45" applyFont="1" applyFill="1" applyBorder="1" applyAlignment="1">
      <alignment horizontal="left" vertical="center" wrapText="1"/>
      <protection/>
    </xf>
    <xf numFmtId="0" fontId="9" fillId="0" borderId="11" xfId="45" applyFont="1" applyFill="1" applyBorder="1" applyAlignment="1">
      <alignment horizontal="left" vertical="center" wrapText="1"/>
      <protection/>
    </xf>
    <xf numFmtId="185" fontId="30" fillId="0" borderId="13" xfId="45" applyNumberFormat="1" applyFont="1" applyBorder="1" applyAlignment="1">
      <alignment horizontal="center"/>
      <protection/>
    </xf>
    <xf numFmtId="185" fontId="30" fillId="0" borderId="12" xfId="45" applyNumberFormat="1" applyFont="1" applyBorder="1" applyAlignment="1">
      <alignment horizontal="center"/>
      <protection/>
    </xf>
    <xf numFmtId="0" fontId="2" fillId="0" borderId="20" xfId="0" applyFont="1" applyBorder="1" applyAlignment="1">
      <alignment horizontal="left" vertical="top" wrapText="1"/>
    </xf>
    <xf numFmtId="0" fontId="9" fillId="0" borderId="14" xfId="47" applyFont="1" applyBorder="1" applyAlignment="1">
      <alignment horizontal="left" vertical="center"/>
      <protection/>
    </xf>
    <xf numFmtId="0" fontId="14" fillId="0" borderId="0" xfId="47" applyFont="1" applyAlignment="1">
      <alignment horizontal="center" vertical="center"/>
      <protection/>
    </xf>
    <xf numFmtId="0" fontId="2" fillId="0" borderId="11" xfId="47" applyFont="1" applyBorder="1" applyAlignment="1">
      <alignment horizontal="center" vertical="center"/>
      <protection/>
    </xf>
    <xf numFmtId="0" fontId="2" fillId="0" borderId="22" xfId="47" applyFont="1" applyBorder="1" applyAlignment="1">
      <alignment horizontal="distributed" vertical="center"/>
      <protection/>
    </xf>
    <xf numFmtId="0" fontId="2" fillId="0" borderId="32" xfId="47" applyFont="1" applyBorder="1" applyAlignment="1">
      <alignment horizontal="distributed" vertical="center"/>
      <protection/>
    </xf>
    <xf numFmtId="0" fontId="2" fillId="0" borderId="33" xfId="47" applyFont="1" applyBorder="1" applyAlignment="1">
      <alignment horizontal="distributed" vertical="center"/>
      <protection/>
    </xf>
    <xf numFmtId="0" fontId="2" fillId="0" borderId="13" xfId="47" applyFont="1" applyBorder="1" applyAlignment="1">
      <alignment horizontal="distributed" vertical="center"/>
      <protection/>
    </xf>
    <xf numFmtId="0" fontId="2" fillId="0" borderId="11" xfId="47" applyFont="1" applyBorder="1" applyAlignment="1">
      <alignment horizontal="distributed" vertical="center"/>
      <protection/>
    </xf>
    <xf numFmtId="0" fontId="2" fillId="0" borderId="12" xfId="0" applyFont="1" applyBorder="1" applyAlignment="1">
      <alignment horizontal="right" vertical="center"/>
    </xf>
    <xf numFmtId="0" fontId="2" fillId="0" borderId="12" xfId="0" applyFont="1" applyBorder="1" applyAlignment="1">
      <alignment vertical="center"/>
    </xf>
    <xf numFmtId="0" fontId="2" fillId="0" borderId="11" xfId="0" applyFont="1" applyBorder="1" applyAlignment="1">
      <alignment horizontal="right" vertical="center"/>
    </xf>
    <xf numFmtId="0" fontId="2" fillId="0" borderId="11" xfId="0" applyFont="1" applyBorder="1" applyAlignment="1">
      <alignment vertical="center"/>
    </xf>
    <xf numFmtId="186" fontId="5" fillId="0" borderId="16" xfId="0" applyNumberFormat="1" applyFont="1" applyBorder="1" applyAlignment="1">
      <alignment horizontal="left" vertical="top" wrapText="1"/>
    </xf>
    <xf numFmtId="0" fontId="16" fillId="0" borderId="15" xfId="0" applyFont="1" applyBorder="1" applyAlignment="1">
      <alignment horizontal="left" vertical="top" wrapText="1"/>
    </xf>
    <xf numFmtId="0" fontId="2" fillId="0" borderId="16" xfId="0" applyFont="1" applyBorder="1" applyAlignment="1">
      <alignment horizontal="right" vertical="center"/>
    </xf>
    <xf numFmtId="0" fontId="2" fillId="0" borderId="15" xfId="0" applyFont="1" applyBorder="1" applyAlignment="1">
      <alignment vertical="center"/>
    </xf>
    <xf numFmtId="0" fontId="10" fillId="0" borderId="18" xfId="0" applyFont="1" applyBorder="1" applyAlignment="1">
      <alignment horizontal="distributed" vertical="center"/>
    </xf>
    <xf numFmtId="0" fontId="10" fillId="0" borderId="17" xfId="0" applyFont="1" applyBorder="1" applyAlignment="1">
      <alignment horizontal="distributed" vertical="center"/>
    </xf>
    <xf numFmtId="0" fontId="10" fillId="0" borderId="19" xfId="0" applyFont="1" applyBorder="1" applyAlignment="1">
      <alignment horizontal="distributed" vertical="center"/>
    </xf>
    <xf numFmtId="0" fontId="10" fillId="0" borderId="21" xfId="0" applyFont="1" applyBorder="1" applyAlignment="1">
      <alignment horizontal="distributed" vertical="center"/>
    </xf>
    <xf numFmtId="0" fontId="2" fillId="0" borderId="20" xfId="0" applyFont="1" applyBorder="1" applyAlignment="1">
      <alignment horizontal="left" vertical="top"/>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18" xfId="0" applyFont="1" applyBorder="1" applyAlignment="1">
      <alignment horizontal="center" vertical="center"/>
    </xf>
    <xf numFmtId="0" fontId="0" fillId="0" borderId="17" xfId="0" applyBorder="1" applyAlignment="1">
      <alignment horizontal="center" vertical="center"/>
    </xf>
    <xf numFmtId="0" fontId="2" fillId="0" borderId="13" xfId="0" applyFont="1" applyBorder="1" applyAlignment="1">
      <alignment horizontal="distributed"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5" fillId="0" borderId="10" xfId="0" applyFont="1" applyBorder="1" applyAlignment="1">
      <alignment horizontal="distributed" vertical="center" wrapText="1"/>
    </xf>
    <xf numFmtId="44" fontId="5" fillId="0" borderId="22" xfId="62" applyFont="1" applyBorder="1" applyAlignment="1">
      <alignment horizontal="center" vertical="center" wrapText="1"/>
    </xf>
    <xf numFmtId="44" fontId="5" fillId="0" borderId="32" xfId="62" applyFont="1" applyBorder="1" applyAlignment="1">
      <alignment horizontal="center" vertical="center" wrapText="1"/>
    </xf>
    <xf numFmtId="44" fontId="5" fillId="0" borderId="33" xfId="62" applyFont="1" applyBorder="1" applyAlignment="1">
      <alignment horizontal="center" vertical="center" wrapText="1"/>
    </xf>
    <xf numFmtId="0" fontId="9" fillId="0" borderId="14" xfId="0" applyFont="1" applyBorder="1" applyAlignment="1">
      <alignment horizontal="left" vertical="center"/>
    </xf>
    <xf numFmtId="0" fontId="11" fillId="0" borderId="22" xfId="44" applyNumberFormat="1" applyFont="1" applyBorder="1" applyAlignment="1">
      <alignment horizontal="distributed" vertical="center" wrapText="1"/>
      <protection/>
    </xf>
    <xf numFmtId="0" fontId="11" fillId="0" borderId="32" xfId="44" applyNumberFormat="1" applyFont="1" applyBorder="1" applyAlignment="1">
      <alignment horizontal="distributed" vertical="center" wrapText="1"/>
      <protection/>
    </xf>
    <xf numFmtId="0" fontId="11" fillId="0" borderId="33" xfId="44" applyNumberFormat="1" applyFont="1" applyBorder="1" applyAlignment="1">
      <alignment horizontal="distributed" vertical="center" wrapText="1"/>
      <protection/>
    </xf>
    <xf numFmtId="0" fontId="11" fillId="0" borderId="13" xfId="44" applyNumberFormat="1" applyFont="1" applyBorder="1" applyAlignment="1">
      <alignment horizontal="distributed" vertical="center" wrapText="1"/>
      <protection/>
    </xf>
    <xf numFmtId="0" fontId="11" fillId="0" borderId="11" xfId="44" applyNumberFormat="1" applyFont="1" applyBorder="1" applyAlignment="1">
      <alignment horizontal="distributed" vertical="center" wrapText="1"/>
      <protection/>
    </xf>
    <xf numFmtId="0" fontId="9" fillId="0" borderId="13" xfId="0" applyFont="1" applyBorder="1" applyAlignment="1">
      <alignment horizontal="distributed" vertical="center"/>
    </xf>
    <xf numFmtId="0" fontId="9" fillId="0" borderId="12"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center" vertical="center"/>
    </xf>
    <xf numFmtId="0" fontId="14"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wrapText="1"/>
    </xf>
    <xf numFmtId="0" fontId="9" fillId="0" borderId="0" xfId="0" applyFont="1" applyBorder="1" applyAlignment="1">
      <alignment horizontal="center" vertical="center"/>
    </xf>
    <xf numFmtId="0" fontId="2" fillId="0" borderId="11" xfId="47" applyFont="1" applyBorder="1" applyAlignment="1">
      <alignment wrapText="1"/>
      <protection/>
    </xf>
    <xf numFmtId="0" fontId="2" fillId="0" borderId="31" xfId="47" applyFont="1" applyBorder="1" applyAlignment="1">
      <alignment wrapText="1"/>
      <protection/>
    </xf>
    <xf numFmtId="0" fontId="2" fillId="0" borderId="31" xfId="0" applyFont="1" applyBorder="1" applyAlignment="1">
      <alignment wrapText="1"/>
    </xf>
  </cellXfs>
  <cellStyles count="7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12" xfId="34"/>
    <cellStyle name="一般 2" xfId="35"/>
    <cellStyle name="一般 3" xfId="36"/>
    <cellStyle name="一般 4" xfId="37"/>
    <cellStyle name="一般 5" xfId="38"/>
    <cellStyle name="一般 6" xfId="39"/>
    <cellStyle name="一般 7" xfId="40"/>
    <cellStyle name="一般 9" xfId="41"/>
    <cellStyle name="一般_1-18" xfId="42"/>
    <cellStyle name="一般_1-21" xfId="43"/>
    <cellStyle name="一般_1-22" xfId="44"/>
    <cellStyle name="一般_4181782858" xfId="45"/>
    <cellStyle name="一般_Sheet1" xfId="46"/>
    <cellStyle name="一般_原敏腦產出六張表" xfId="47"/>
    <cellStyle name="一般_原敏腦產出六張表_94決算表-警察局" xfId="48"/>
    <cellStyle name="一般_歲入來源別" xfId="49"/>
    <cellStyle name="Comma" xfId="50"/>
    <cellStyle name="千分位 2" xfId="51"/>
    <cellStyle name="千分位 3" xfId="52"/>
    <cellStyle name="Comma [0]" xfId="53"/>
    <cellStyle name="千分位[0] 2" xfId="54"/>
    <cellStyle name="Followed Hyperlink" xfId="55"/>
    <cellStyle name="中等" xfId="56"/>
    <cellStyle name="合計" xfId="57"/>
    <cellStyle name="好" xfId="58"/>
    <cellStyle name="Percent" xfId="59"/>
    <cellStyle name="百分比 2" xfId="60"/>
    <cellStyle name="計算方式" xfId="61"/>
    <cellStyle name="Currency" xfId="62"/>
    <cellStyle name="Currency [0]" xfId="63"/>
    <cellStyle name="貨幣 2" xfId="64"/>
    <cellStyle name="連結的儲存格" xfId="65"/>
    <cellStyle name="備註" xfId="66"/>
    <cellStyle name="Hyperlink" xfId="67"/>
    <cellStyle name="說明文字" xfId="68"/>
    <cellStyle name="輔色1" xfId="69"/>
    <cellStyle name="輔色2" xfId="70"/>
    <cellStyle name="輔色3" xfId="71"/>
    <cellStyle name="輔色4" xfId="72"/>
    <cellStyle name="輔色5" xfId="73"/>
    <cellStyle name="輔色6" xfId="74"/>
    <cellStyle name="標題" xfId="75"/>
    <cellStyle name="標題 1" xfId="76"/>
    <cellStyle name="標題 2" xfId="77"/>
    <cellStyle name="標題 3" xfId="78"/>
    <cellStyle name="標題 4" xfId="79"/>
    <cellStyle name="輸入" xfId="80"/>
    <cellStyle name="輸出" xfId="81"/>
    <cellStyle name="檢查儲存格" xfId="82"/>
    <cellStyle name="壞" xfId="83"/>
    <cellStyle name="警告文字"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8"/>
  <sheetViews>
    <sheetView zoomScalePageLayoutView="0" workbookViewId="0" topLeftCell="A30">
      <selection activeCell="C83" sqref="C83"/>
    </sheetView>
  </sheetViews>
  <sheetFormatPr defaultColWidth="9.00390625" defaultRowHeight="16.5"/>
  <cols>
    <col min="1" max="1" width="31.125" style="1" customWidth="1"/>
    <col min="2" max="4" width="19.00390625" style="1" customWidth="1"/>
    <col min="5" max="16384" width="9.00390625" style="1" customWidth="1"/>
  </cols>
  <sheetData>
    <row r="1" spans="1:4" ht="27.75">
      <c r="A1" s="313" t="s">
        <v>143</v>
      </c>
      <c r="B1" s="313"/>
      <c r="C1" s="313"/>
      <c r="D1" s="313"/>
    </row>
    <row r="2" spans="1:4" ht="27.75">
      <c r="A2" s="313" t="s">
        <v>176</v>
      </c>
      <c r="B2" s="313"/>
      <c r="C2" s="313"/>
      <c r="D2" s="313"/>
    </row>
    <row r="3" spans="1:4" ht="20.25" customHeight="1">
      <c r="A3" s="314" t="s">
        <v>229</v>
      </c>
      <c r="B3" s="314"/>
      <c r="C3" s="314"/>
      <c r="D3" s="314"/>
    </row>
    <row r="4" spans="1:4" ht="21.75" customHeight="1">
      <c r="A4" s="315" t="s">
        <v>4</v>
      </c>
      <c r="B4" s="317" t="s">
        <v>3</v>
      </c>
      <c r="C4" s="318"/>
      <c r="D4" s="319"/>
    </row>
    <row r="5" spans="1:4" ht="21" customHeight="1">
      <c r="A5" s="316"/>
      <c r="B5" s="3" t="s">
        <v>2</v>
      </c>
      <c r="C5" s="3" t="s">
        <v>1</v>
      </c>
      <c r="D5" s="3" t="s">
        <v>0</v>
      </c>
    </row>
    <row r="6" spans="1:4" ht="24.75" customHeight="1">
      <c r="A6" s="116" t="s">
        <v>144</v>
      </c>
      <c r="B6" s="116" t="s">
        <v>118</v>
      </c>
      <c r="C6" s="116" t="s">
        <v>118</v>
      </c>
      <c r="D6" s="116" t="s">
        <v>118</v>
      </c>
    </row>
    <row r="7" spans="1:4" ht="24.75" customHeight="1">
      <c r="A7" s="116" t="s">
        <v>145</v>
      </c>
      <c r="B7" s="116" t="s">
        <v>118</v>
      </c>
      <c r="C7" s="116" t="s">
        <v>118</v>
      </c>
      <c r="D7" s="116" t="s">
        <v>118</v>
      </c>
    </row>
    <row r="8" spans="1:4" ht="24.75" customHeight="1">
      <c r="A8" s="116" t="s">
        <v>146</v>
      </c>
      <c r="B8" s="116" t="s">
        <v>118</v>
      </c>
      <c r="C8" s="116" t="s">
        <v>118</v>
      </c>
      <c r="D8" s="116">
        <v>67230384</v>
      </c>
    </row>
    <row r="9" spans="1:4" ht="24.75" customHeight="1">
      <c r="A9" s="116" t="s">
        <v>147</v>
      </c>
      <c r="B9" s="116" t="s">
        <v>118</v>
      </c>
      <c r="C9" s="116">
        <v>2292672</v>
      </c>
      <c r="D9" s="116" t="s">
        <v>118</v>
      </c>
    </row>
    <row r="10" spans="1:4" ht="24.75" customHeight="1">
      <c r="A10" s="116" t="s">
        <v>148</v>
      </c>
      <c r="B10" s="116">
        <v>2292672</v>
      </c>
      <c r="C10" s="116" t="s">
        <v>118</v>
      </c>
      <c r="D10" s="116" t="s">
        <v>118</v>
      </c>
    </row>
    <row r="11" spans="1:4" ht="24.75" customHeight="1">
      <c r="A11" s="116" t="s">
        <v>149</v>
      </c>
      <c r="B11" s="116"/>
      <c r="C11" s="116" t="s">
        <v>118</v>
      </c>
      <c r="D11" s="116" t="s">
        <v>118</v>
      </c>
    </row>
    <row r="12" spans="1:4" ht="24.75" customHeight="1">
      <c r="A12" s="116" t="s">
        <v>150</v>
      </c>
      <c r="B12" s="116" t="s">
        <v>118</v>
      </c>
      <c r="C12" s="116">
        <v>63102419</v>
      </c>
      <c r="D12" s="116" t="s">
        <v>118</v>
      </c>
    </row>
    <row r="13" spans="1:4" ht="24.75" customHeight="1">
      <c r="A13" s="116" t="s">
        <v>148</v>
      </c>
      <c r="B13" s="116">
        <v>66204142</v>
      </c>
      <c r="C13" s="116" t="s">
        <v>118</v>
      </c>
      <c r="D13" s="116" t="s">
        <v>118</v>
      </c>
    </row>
    <row r="14" spans="1:4" ht="24.75" customHeight="1">
      <c r="A14" s="116" t="s">
        <v>149</v>
      </c>
      <c r="B14" s="116">
        <v>3101723</v>
      </c>
      <c r="C14" s="116" t="s">
        <v>118</v>
      </c>
      <c r="D14" s="116" t="s">
        <v>118</v>
      </c>
    </row>
    <row r="15" spans="1:4" ht="24.75" customHeight="1">
      <c r="A15" s="116" t="s">
        <v>151</v>
      </c>
      <c r="B15" s="116" t="s">
        <v>118</v>
      </c>
      <c r="C15" s="116">
        <v>1835293</v>
      </c>
      <c r="D15" s="116" t="s">
        <v>118</v>
      </c>
    </row>
    <row r="16" spans="1:4" ht="24.75" customHeight="1">
      <c r="A16" s="116" t="s">
        <v>148</v>
      </c>
      <c r="B16" s="116">
        <v>1835293</v>
      </c>
      <c r="C16" s="116" t="s">
        <v>118</v>
      </c>
      <c r="D16" s="116" t="s">
        <v>118</v>
      </c>
    </row>
    <row r="17" spans="1:4" ht="24.75" customHeight="1">
      <c r="A17" s="116" t="s">
        <v>149</v>
      </c>
      <c r="B17" s="116" t="s">
        <v>118</v>
      </c>
      <c r="C17" s="116" t="s">
        <v>118</v>
      </c>
      <c r="D17" s="116" t="s">
        <v>118</v>
      </c>
    </row>
    <row r="18" spans="1:4" ht="24.75" customHeight="1">
      <c r="A18" s="116" t="s">
        <v>152</v>
      </c>
      <c r="B18" s="116" t="s">
        <v>118</v>
      </c>
      <c r="C18" s="116" t="s">
        <v>118</v>
      </c>
      <c r="D18" s="116">
        <v>67230384</v>
      </c>
    </row>
    <row r="19" spans="1:4" ht="24.75" customHeight="1">
      <c r="A19" s="116" t="s">
        <v>153</v>
      </c>
      <c r="B19" s="116" t="s">
        <v>118</v>
      </c>
      <c r="C19" s="116" t="s">
        <v>118</v>
      </c>
      <c r="D19" s="116" t="s">
        <v>118</v>
      </c>
    </row>
    <row r="20" spans="1:4" ht="24.75" customHeight="1">
      <c r="A20" s="116" t="s">
        <v>154</v>
      </c>
      <c r="B20" s="116" t="s">
        <v>118</v>
      </c>
      <c r="C20" s="116" t="s">
        <v>118</v>
      </c>
      <c r="D20" s="116">
        <v>67230384</v>
      </c>
    </row>
    <row r="21" spans="1:4" ht="24.75" customHeight="1">
      <c r="A21" s="116" t="s">
        <v>155</v>
      </c>
      <c r="B21" s="116" t="s">
        <v>118</v>
      </c>
      <c r="C21" s="116">
        <v>63102419</v>
      </c>
      <c r="D21" s="116" t="s">
        <v>118</v>
      </c>
    </row>
    <row r="22" spans="1:4" ht="24.75" customHeight="1">
      <c r="A22" s="116" t="s">
        <v>156</v>
      </c>
      <c r="B22" s="116">
        <v>66204142</v>
      </c>
      <c r="C22" s="116" t="s">
        <v>118</v>
      </c>
      <c r="D22" s="116" t="s">
        <v>118</v>
      </c>
    </row>
    <row r="23" spans="1:4" ht="24.75" customHeight="1">
      <c r="A23" s="116" t="s">
        <v>157</v>
      </c>
      <c r="B23" s="116">
        <v>3101723</v>
      </c>
      <c r="C23" s="116" t="s">
        <v>118</v>
      </c>
      <c r="D23" s="116" t="s">
        <v>118</v>
      </c>
    </row>
    <row r="24" spans="1:4" ht="24.75" customHeight="1">
      <c r="A24" s="116" t="s">
        <v>158</v>
      </c>
      <c r="B24" s="116" t="s">
        <v>118</v>
      </c>
      <c r="C24" s="116">
        <v>1835293</v>
      </c>
      <c r="D24" s="116" t="s">
        <v>118</v>
      </c>
    </row>
    <row r="25" spans="1:4" ht="24.75" customHeight="1">
      <c r="A25" s="116" t="s">
        <v>156</v>
      </c>
      <c r="B25" s="116">
        <v>1835293</v>
      </c>
      <c r="C25" s="116" t="s">
        <v>118</v>
      </c>
      <c r="D25" s="116" t="s">
        <v>118</v>
      </c>
    </row>
    <row r="26" spans="1:4" ht="24.75" customHeight="1">
      <c r="A26" s="116" t="s">
        <v>157</v>
      </c>
      <c r="B26" s="116" t="s">
        <v>118</v>
      </c>
      <c r="C26" s="116" t="s">
        <v>118</v>
      </c>
      <c r="D26" s="116" t="s">
        <v>118</v>
      </c>
    </row>
    <row r="27" spans="1:4" ht="24.75" customHeight="1">
      <c r="A27" s="116" t="s">
        <v>159</v>
      </c>
      <c r="B27" s="116" t="s">
        <v>118</v>
      </c>
      <c r="C27" s="116">
        <v>2292672</v>
      </c>
      <c r="D27" s="116" t="s">
        <v>118</v>
      </c>
    </row>
    <row r="28" spans="1:4" ht="24.75" customHeight="1">
      <c r="A28" s="116" t="s">
        <v>156</v>
      </c>
      <c r="B28" s="116">
        <v>2292672</v>
      </c>
      <c r="C28" s="116" t="s">
        <v>118</v>
      </c>
      <c r="D28" s="116" t="s">
        <v>118</v>
      </c>
    </row>
    <row r="29" spans="1:4" ht="24.75" customHeight="1">
      <c r="A29" s="116" t="s">
        <v>157</v>
      </c>
      <c r="B29" s="116"/>
      <c r="C29" s="116" t="s">
        <v>118</v>
      </c>
      <c r="D29" s="116" t="s">
        <v>118</v>
      </c>
    </row>
    <row r="30" spans="1:4" ht="24.75" customHeight="1">
      <c r="A30" s="116" t="s">
        <v>160</v>
      </c>
      <c r="B30" s="116" t="s">
        <v>118</v>
      </c>
      <c r="C30" s="116" t="s">
        <v>118</v>
      </c>
      <c r="D30" s="116" t="s">
        <v>118</v>
      </c>
    </row>
    <row r="31" spans="1:4" ht="24.75" customHeight="1">
      <c r="A31" s="118" t="s">
        <v>161</v>
      </c>
      <c r="B31" s="118" t="s">
        <v>118</v>
      </c>
      <c r="C31" s="118" t="s">
        <v>118</v>
      </c>
      <c r="D31" s="118">
        <v>67230384</v>
      </c>
    </row>
    <row r="32" ht="24" customHeight="1"/>
    <row r="33" spans="1:4" ht="27.75">
      <c r="A33" s="313" t="s">
        <v>143</v>
      </c>
      <c r="B33" s="313"/>
      <c r="C33" s="313"/>
      <c r="D33" s="313"/>
    </row>
    <row r="34" spans="1:6" ht="27.75">
      <c r="A34" s="313" t="s">
        <v>177</v>
      </c>
      <c r="B34" s="313"/>
      <c r="C34" s="313"/>
      <c r="D34" s="313"/>
      <c r="F34" s="260"/>
    </row>
    <row r="35" spans="1:4" ht="15.75">
      <c r="A35" s="314" t="s">
        <v>229</v>
      </c>
      <c r="B35" s="314"/>
      <c r="C35" s="314"/>
      <c r="D35" s="314"/>
    </row>
    <row r="36" spans="1:4" ht="15.75">
      <c r="A36" s="315" t="s">
        <v>4</v>
      </c>
      <c r="B36" s="317" t="s">
        <v>3</v>
      </c>
      <c r="C36" s="318"/>
      <c r="D36" s="319"/>
    </row>
    <row r="37" spans="1:4" ht="15.75">
      <c r="A37" s="316"/>
      <c r="B37" s="3" t="s">
        <v>2</v>
      </c>
      <c r="C37" s="3" t="s">
        <v>1</v>
      </c>
      <c r="D37" s="3" t="s">
        <v>0</v>
      </c>
    </row>
    <row r="38" spans="1:4" ht="13.5" customHeight="1">
      <c r="A38" s="116" t="s">
        <v>144</v>
      </c>
      <c r="B38" s="116" t="s">
        <v>118</v>
      </c>
      <c r="C38" s="116" t="s">
        <v>118</v>
      </c>
      <c r="D38" s="116" t="s">
        <v>118</v>
      </c>
    </row>
    <row r="39" spans="1:4" ht="13.5" customHeight="1">
      <c r="A39" s="262" t="s">
        <v>145</v>
      </c>
      <c r="B39" s="262" t="s">
        <v>118</v>
      </c>
      <c r="C39" s="262" t="s">
        <v>118</v>
      </c>
      <c r="D39" s="262">
        <v>24196705</v>
      </c>
    </row>
    <row r="40" spans="1:4" ht="13.5" customHeight="1">
      <c r="A40" s="262" t="s">
        <v>162</v>
      </c>
      <c r="B40" s="262" t="s">
        <v>118</v>
      </c>
      <c r="C40" s="262">
        <v>20012440</v>
      </c>
      <c r="D40" s="262" t="s">
        <v>118</v>
      </c>
    </row>
    <row r="41" spans="1:4" ht="13.5" customHeight="1">
      <c r="A41" s="262" t="s">
        <v>163</v>
      </c>
      <c r="B41" s="262" t="s">
        <v>118</v>
      </c>
      <c r="C41" s="262">
        <v>4184265</v>
      </c>
      <c r="D41" s="262" t="s">
        <v>118</v>
      </c>
    </row>
    <row r="42" spans="1:4" ht="13.5" customHeight="1">
      <c r="A42" s="262" t="s">
        <v>146</v>
      </c>
      <c r="B42" s="262" t="s">
        <v>118</v>
      </c>
      <c r="C42" s="262" t="s">
        <v>118</v>
      </c>
      <c r="D42" s="262">
        <v>182663402</v>
      </c>
    </row>
    <row r="43" spans="1:4" ht="13.5" customHeight="1">
      <c r="A43" s="262" t="s">
        <v>164</v>
      </c>
      <c r="B43" s="262" t="s">
        <v>118</v>
      </c>
      <c r="C43" s="262">
        <v>188135282</v>
      </c>
      <c r="D43" s="262" t="s">
        <v>118</v>
      </c>
    </row>
    <row r="44" spans="1:4" ht="13.5" customHeight="1">
      <c r="A44" s="262" t="s">
        <v>148</v>
      </c>
      <c r="B44" s="262">
        <v>210757282</v>
      </c>
      <c r="C44" s="262" t="s">
        <v>118</v>
      </c>
      <c r="D44" s="262" t="s">
        <v>118</v>
      </c>
    </row>
    <row r="45" spans="1:4" ht="13.5" customHeight="1">
      <c r="A45" s="262" t="s">
        <v>149</v>
      </c>
      <c r="B45" s="262">
        <v>22622000</v>
      </c>
      <c r="C45" s="262" t="s">
        <v>118</v>
      </c>
      <c r="D45" s="262" t="s">
        <v>118</v>
      </c>
    </row>
    <row r="46" spans="1:4" ht="13.5" customHeight="1">
      <c r="A46" s="262" t="s">
        <v>165</v>
      </c>
      <c r="B46" s="262" t="s">
        <v>118</v>
      </c>
      <c r="C46" s="262">
        <v>-212775</v>
      </c>
      <c r="D46" s="262" t="s">
        <v>118</v>
      </c>
    </row>
    <row r="47" spans="1:4" ht="13.5" customHeight="1">
      <c r="A47" s="262" t="s">
        <v>148</v>
      </c>
      <c r="B47" s="262">
        <v>1601284</v>
      </c>
      <c r="C47" s="262" t="s">
        <v>118</v>
      </c>
      <c r="D47" s="262" t="s">
        <v>118</v>
      </c>
    </row>
    <row r="48" spans="1:4" ht="13.5" customHeight="1">
      <c r="A48" s="262" t="s">
        <v>149</v>
      </c>
      <c r="B48" s="262">
        <v>1814059</v>
      </c>
      <c r="C48" s="262" t="s">
        <v>118</v>
      </c>
      <c r="D48" s="262" t="s">
        <v>118</v>
      </c>
    </row>
    <row r="49" spans="1:4" ht="13.5" customHeight="1">
      <c r="A49" s="262" t="s">
        <v>166</v>
      </c>
      <c r="B49" s="262" t="s">
        <v>118</v>
      </c>
      <c r="C49" s="262">
        <v>174687</v>
      </c>
      <c r="D49" s="262" t="s">
        <v>118</v>
      </c>
    </row>
    <row r="50" spans="1:4" ht="13.5" customHeight="1">
      <c r="A50" s="262" t="s">
        <v>148</v>
      </c>
      <c r="B50" s="262">
        <v>10055018</v>
      </c>
      <c r="C50" s="262" t="s">
        <v>118</v>
      </c>
      <c r="D50" s="262" t="s">
        <v>118</v>
      </c>
    </row>
    <row r="51" spans="1:4" ht="13.5" customHeight="1">
      <c r="A51" s="262" t="s">
        <v>149</v>
      </c>
      <c r="B51" s="262">
        <v>9880331</v>
      </c>
      <c r="C51" s="262" t="s">
        <v>118</v>
      </c>
      <c r="D51" s="262" t="s">
        <v>118</v>
      </c>
    </row>
    <row r="52" spans="1:4" ht="13.5" customHeight="1">
      <c r="A52" s="262" t="s">
        <v>167</v>
      </c>
      <c r="B52" s="262" t="s">
        <v>118</v>
      </c>
      <c r="C52" s="262">
        <v>-2811253</v>
      </c>
      <c r="D52" s="262" t="s">
        <v>118</v>
      </c>
    </row>
    <row r="53" spans="1:4" ht="13.5" customHeight="1">
      <c r="A53" s="262" t="s">
        <v>148</v>
      </c>
      <c r="B53" s="262">
        <v>6224677</v>
      </c>
      <c r="C53" s="262" t="s">
        <v>118</v>
      </c>
      <c r="D53" s="262" t="s">
        <v>118</v>
      </c>
    </row>
    <row r="54" spans="1:4" ht="13.5" customHeight="1">
      <c r="A54" s="262" t="s">
        <v>149</v>
      </c>
      <c r="B54" s="262">
        <v>9035930</v>
      </c>
      <c r="C54" s="262" t="s">
        <v>118</v>
      </c>
      <c r="D54" s="262" t="s">
        <v>118</v>
      </c>
    </row>
    <row r="55" spans="1:4" ht="13.5" customHeight="1">
      <c r="A55" s="262" t="s">
        <v>168</v>
      </c>
      <c r="B55" s="262" t="s">
        <v>118</v>
      </c>
      <c r="C55" s="262">
        <v>-2622539</v>
      </c>
      <c r="D55" s="262" t="s">
        <v>118</v>
      </c>
    </row>
    <row r="56" spans="1:4" ht="13.5" customHeight="1">
      <c r="A56" s="262" t="s">
        <v>148</v>
      </c>
      <c r="B56" s="262">
        <v>12913035</v>
      </c>
      <c r="C56" s="262" t="s">
        <v>118</v>
      </c>
      <c r="D56" s="262" t="s">
        <v>118</v>
      </c>
    </row>
    <row r="57" spans="1:4" ht="13.5" customHeight="1">
      <c r="A57" s="262" t="s">
        <v>149</v>
      </c>
      <c r="B57" s="262">
        <v>15535574</v>
      </c>
      <c r="C57" s="262" t="s">
        <v>118</v>
      </c>
      <c r="D57" s="262" t="s">
        <v>118</v>
      </c>
    </row>
    <row r="58" spans="1:4" ht="13.5" customHeight="1">
      <c r="A58" s="262" t="s">
        <v>152</v>
      </c>
      <c r="B58" s="262" t="s">
        <v>118</v>
      </c>
      <c r="C58" s="262" t="s">
        <v>118</v>
      </c>
      <c r="D58" s="262">
        <v>206860107</v>
      </c>
    </row>
    <row r="59" spans="1:4" ht="13.5" customHeight="1">
      <c r="A59" s="262" t="s">
        <v>153</v>
      </c>
      <c r="B59" s="262" t="s">
        <v>118</v>
      </c>
      <c r="C59" s="262" t="s">
        <v>118</v>
      </c>
      <c r="D59" s="262" t="s">
        <v>118</v>
      </c>
    </row>
    <row r="60" spans="1:4" ht="13.5" customHeight="1">
      <c r="A60" s="262" t="s">
        <v>154</v>
      </c>
      <c r="B60" s="262" t="s">
        <v>118</v>
      </c>
      <c r="C60" s="262" t="s">
        <v>118</v>
      </c>
      <c r="D60" s="262">
        <v>181115508</v>
      </c>
    </row>
    <row r="61" spans="1:4" ht="13.5" customHeight="1">
      <c r="A61" s="262" t="s">
        <v>169</v>
      </c>
      <c r="B61" s="262" t="s">
        <v>118</v>
      </c>
      <c r="C61" s="262">
        <v>-2622539</v>
      </c>
      <c r="D61" s="262" t="s">
        <v>118</v>
      </c>
    </row>
    <row r="62" spans="1:4" ht="13.5" customHeight="1">
      <c r="A62" s="262" t="s">
        <v>156</v>
      </c>
      <c r="B62" s="262">
        <v>12913035</v>
      </c>
      <c r="C62" s="262" t="s">
        <v>118</v>
      </c>
      <c r="D62" s="262" t="s">
        <v>118</v>
      </c>
    </row>
    <row r="63" spans="1:4" ht="13.5" customHeight="1">
      <c r="A63" s="262" t="s">
        <v>157</v>
      </c>
      <c r="B63" s="262">
        <v>15535574</v>
      </c>
      <c r="C63" s="262" t="s">
        <v>118</v>
      </c>
      <c r="D63" s="262" t="s">
        <v>118</v>
      </c>
    </row>
    <row r="64" spans="1:4" ht="13.5" customHeight="1">
      <c r="A64" s="262" t="s">
        <v>170</v>
      </c>
      <c r="B64" s="262" t="s">
        <v>118</v>
      </c>
      <c r="C64" s="262">
        <v>-3302847</v>
      </c>
      <c r="D64" s="262" t="s">
        <v>118</v>
      </c>
    </row>
    <row r="65" spans="1:4" ht="13.5" customHeight="1">
      <c r="A65" s="262" t="s">
        <v>156</v>
      </c>
      <c r="B65" s="262">
        <v>13943797</v>
      </c>
      <c r="C65" s="262" t="s">
        <v>118</v>
      </c>
      <c r="D65" s="262" t="s">
        <v>118</v>
      </c>
    </row>
    <row r="66" spans="1:4" ht="13.5" customHeight="1">
      <c r="A66" s="262" t="s">
        <v>157</v>
      </c>
      <c r="B66" s="262">
        <v>17246644</v>
      </c>
      <c r="C66" s="262" t="s">
        <v>118</v>
      </c>
      <c r="D66" s="262" t="s">
        <v>118</v>
      </c>
    </row>
    <row r="67" spans="1:4" ht="13.5" customHeight="1">
      <c r="A67" s="262" t="s">
        <v>467</v>
      </c>
      <c r="B67" s="262" t="s">
        <v>118</v>
      </c>
      <c r="C67" s="262" t="s">
        <v>118</v>
      </c>
      <c r="D67" s="262" t="s">
        <v>118</v>
      </c>
    </row>
    <row r="68" spans="1:4" ht="13.5" customHeight="1">
      <c r="A68" s="262" t="s">
        <v>156</v>
      </c>
      <c r="B68" s="262">
        <v>15051</v>
      </c>
      <c r="C68" s="262" t="s">
        <v>118</v>
      </c>
      <c r="D68" s="262" t="s">
        <v>118</v>
      </c>
    </row>
    <row r="69" spans="1:4" ht="13.5" customHeight="1">
      <c r="A69" s="262" t="s">
        <v>157</v>
      </c>
      <c r="B69" s="262">
        <v>15051</v>
      </c>
      <c r="C69" s="262" t="s">
        <v>118</v>
      </c>
      <c r="D69" s="262" t="s">
        <v>118</v>
      </c>
    </row>
    <row r="70" spans="1:4" ht="13.5" customHeight="1">
      <c r="A70" s="262" t="s">
        <v>468</v>
      </c>
      <c r="B70" s="262" t="s">
        <v>118</v>
      </c>
      <c r="C70" s="262">
        <v>143072328</v>
      </c>
      <c r="D70" s="262" t="s">
        <v>118</v>
      </c>
    </row>
    <row r="71" spans="1:4" ht="13.5" customHeight="1">
      <c r="A71" s="262" t="s">
        <v>156</v>
      </c>
      <c r="B71" s="262">
        <v>152802316</v>
      </c>
      <c r="C71" s="262" t="s">
        <v>118</v>
      </c>
      <c r="D71" s="262" t="s">
        <v>118</v>
      </c>
    </row>
    <row r="72" spans="1:4" ht="13.5" customHeight="1">
      <c r="A72" s="262" t="s">
        <v>157</v>
      </c>
      <c r="B72" s="262">
        <v>9729988</v>
      </c>
      <c r="C72" s="262" t="s">
        <v>118</v>
      </c>
      <c r="D72" s="262" t="s">
        <v>118</v>
      </c>
    </row>
    <row r="73" spans="1:4" ht="13.5" customHeight="1">
      <c r="A73" s="262" t="s">
        <v>469</v>
      </c>
      <c r="B73" s="262" t="s">
        <v>118</v>
      </c>
      <c r="C73" s="262">
        <v>1908587</v>
      </c>
      <c r="D73" s="262" t="s">
        <v>118</v>
      </c>
    </row>
    <row r="74" spans="1:4" ht="13.5" customHeight="1">
      <c r="A74" s="262" t="s">
        <v>156</v>
      </c>
      <c r="B74" s="262">
        <v>1908587</v>
      </c>
      <c r="C74" s="262" t="s">
        <v>118</v>
      </c>
      <c r="D74" s="262" t="s">
        <v>118</v>
      </c>
    </row>
    <row r="75" spans="1:4" ht="13.5" customHeight="1">
      <c r="A75" s="262" t="s">
        <v>157</v>
      </c>
      <c r="B75" s="262" t="s">
        <v>118</v>
      </c>
      <c r="C75" s="262" t="s">
        <v>118</v>
      </c>
      <c r="D75" s="262" t="s">
        <v>118</v>
      </c>
    </row>
    <row r="76" spans="1:4" ht="13.5" customHeight="1">
      <c r="A76" s="262" t="s">
        <v>470</v>
      </c>
      <c r="B76" s="262" t="s">
        <v>118</v>
      </c>
      <c r="C76" s="262">
        <v>9717360</v>
      </c>
      <c r="D76" s="262" t="s">
        <v>118</v>
      </c>
    </row>
    <row r="77" spans="1:4" ht="13.5" customHeight="1">
      <c r="A77" s="262" t="s">
        <v>156</v>
      </c>
      <c r="B77" s="262">
        <v>9717360</v>
      </c>
      <c r="C77" s="262" t="s">
        <v>118</v>
      </c>
      <c r="D77" s="262" t="s">
        <v>118</v>
      </c>
    </row>
    <row r="78" spans="1:4" ht="13.5" customHeight="1">
      <c r="A78" s="262" t="s">
        <v>157</v>
      </c>
      <c r="B78" s="262" t="s">
        <v>118</v>
      </c>
      <c r="C78" s="262" t="s">
        <v>118</v>
      </c>
      <c r="D78" s="262" t="s">
        <v>118</v>
      </c>
    </row>
    <row r="79" spans="1:4" ht="13.5" customHeight="1">
      <c r="A79" s="262" t="s">
        <v>471</v>
      </c>
      <c r="B79" s="262" t="s">
        <v>118</v>
      </c>
      <c r="C79" s="262">
        <v>32342619</v>
      </c>
      <c r="D79" s="262" t="s">
        <v>118</v>
      </c>
    </row>
    <row r="80" spans="1:4" ht="15.75">
      <c r="A80" s="262" t="s">
        <v>156</v>
      </c>
      <c r="B80" s="262">
        <v>32342619</v>
      </c>
      <c r="C80" s="262" t="s">
        <v>118</v>
      </c>
      <c r="D80" s="262" t="s">
        <v>118</v>
      </c>
    </row>
    <row r="81" spans="1:4" ht="15.75">
      <c r="A81" s="262" t="s">
        <v>157</v>
      </c>
      <c r="B81" s="262" t="s">
        <v>118</v>
      </c>
      <c r="C81" s="262" t="s">
        <v>118</v>
      </c>
      <c r="D81" s="262" t="s">
        <v>118</v>
      </c>
    </row>
    <row r="82" spans="1:4" ht="15.75">
      <c r="A82" s="262" t="s">
        <v>160</v>
      </c>
      <c r="B82" s="262" t="s">
        <v>118</v>
      </c>
      <c r="C82" s="262" t="s">
        <v>118</v>
      </c>
      <c r="D82" s="262">
        <v>25744599</v>
      </c>
    </row>
    <row r="83" spans="1:4" ht="15.75">
      <c r="A83" s="262" t="s">
        <v>171</v>
      </c>
      <c r="B83" s="262" t="s">
        <v>118</v>
      </c>
      <c r="C83" s="262" t="s">
        <v>118</v>
      </c>
      <c r="D83" s="262" t="s">
        <v>118</v>
      </c>
    </row>
    <row r="84" spans="1:4" ht="15.75">
      <c r="A84" s="262" t="s">
        <v>172</v>
      </c>
      <c r="B84" s="262" t="s">
        <v>118</v>
      </c>
      <c r="C84" s="262">
        <v>17163099</v>
      </c>
      <c r="D84" s="262" t="s">
        <v>118</v>
      </c>
    </row>
    <row r="85" spans="1:4" ht="15.75">
      <c r="A85" s="262" t="s">
        <v>173</v>
      </c>
      <c r="B85" s="262" t="s">
        <v>118</v>
      </c>
      <c r="C85" s="262" t="s">
        <v>118</v>
      </c>
      <c r="D85" s="262" t="s">
        <v>118</v>
      </c>
    </row>
    <row r="86" spans="1:4" ht="15.75">
      <c r="A86" s="262" t="s">
        <v>174</v>
      </c>
      <c r="B86" s="262" t="s">
        <v>118</v>
      </c>
      <c r="C86" s="262">
        <v>8581500</v>
      </c>
      <c r="D86" s="262" t="s">
        <v>118</v>
      </c>
    </row>
    <row r="87" spans="1:4" ht="15.75">
      <c r="A87" s="262" t="s">
        <v>175</v>
      </c>
      <c r="B87" s="262" t="s">
        <v>118</v>
      </c>
      <c r="C87" s="262" t="s">
        <v>118</v>
      </c>
      <c r="D87" s="262" t="s">
        <v>118</v>
      </c>
    </row>
    <row r="88" spans="1:4" ht="15.75">
      <c r="A88" s="281" t="s">
        <v>161</v>
      </c>
      <c r="B88" s="281" t="s">
        <v>118</v>
      </c>
      <c r="C88" s="281" t="s">
        <v>118</v>
      </c>
      <c r="D88" s="281">
        <v>206860107</v>
      </c>
    </row>
  </sheetData>
  <sheetProtection/>
  <mergeCells count="10">
    <mergeCell ref="A34:D34"/>
    <mergeCell ref="A35:D35"/>
    <mergeCell ref="A36:A37"/>
    <mergeCell ref="B36:D36"/>
    <mergeCell ref="A33:D33"/>
    <mergeCell ref="A1:D1"/>
    <mergeCell ref="A2:D2"/>
    <mergeCell ref="A3:D3"/>
    <mergeCell ref="A4:A5"/>
    <mergeCell ref="B4:D4"/>
  </mergeCells>
  <printOptions horizontalCentered="1"/>
  <pageMargins left="0.7480314960629921" right="0.5511811023622047" top="0.47" bottom="0.3937007874015748" header="0.4" footer="0"/>
  <pageSetup firstPageNumber="22" useFirstPageNumber="1" horizontalDpi="600" verticalDpi="600" orientation="portrait" paperSize="9" scale="96" r:id="rId1"/>
  <headerFooter alignWithMargins="0">
    <oddFooter>&amp;C&amp;P</oddFooter>
  </headerFooter>
  <rowBreaks count="1" manualBreakCount="1">
    <brk id="32" max="3" man="1"/>
  </rowBreaks>
</worksheet>
</file>

<file path=xl/worksheets/sheet10.xml><?xml version="1.0" encoding="utf-8"?>
<worksheet xmlns="http://schemas.openxmlformats.org/spreadsheetml/2006/main" xmlns:r="http://schemas.openxmlformats.org/officeDocument/2006/relationships">
  <dimension ref="A1:H22"/>
  <sheetViews>
    <sheetView zoomScalePageLayoutView="0" workbookViewId="0" topLeftCell="A4">
      <selection activeCell="F8" sqref="F8"/>
    </sheetView>
  </sheetViews>
  <sheetFormatPr defaultColWidth="9.00390625" defaultRowHeight="16.5"/>
  <cols>
    <col min="1" max="1" width="5.00390625" style="4" customWidth="1"/>
    <col min="2" max="2" width="19.00390625" style="4" customWidth="1"/>
    <col min="3" max="5" width="10.875" style="4" customWidth="1"/>
    <col min="6" max="6" width="6.375" style="4" customWidth="1"/>
    <col min="7" max="7" width="9.00390625" style="4" customWidth="1"/>
    <col min="8" max="8" width="16.625" style="4" customWidth="1"/>
    <col min="9" max="16384" width="9.00390625" style="4" customWidth="1"/>
  </cols>
  <sheetData>
    <row r="1" spans="1:8" ht="27.75">
      <c r="A1" s="321" t="s">
        <v>197</v>
      </c>
      <c r="B1" s="321"/>
      <c r="C1" s="321"/>
      <c r="D1" s="321"/>
      <c r="E1" s="321"/>
      <c r="F1" s="321"/>
      <c r="G1" s="321"/>
      <c r="H1" s="321"/>
    </row>
    <row r="2" spans="1:8" ht="27.75">
      <c r="A2" s="321" t="s">
        <v>29</v>
      </c>
      <c r="B2" s="321"/>
      <c r="C2" s="321"/>
      <c r="D2" s="321"/>
      <c r="E2" s="321"/>
      <c r="F2" s="321"/>
      <c r="G2" s="321"/>
      <c r="H2" s="321"/>
    </row>
    <row r="3" spans="2:8" ht="26.25" customHeight="1">
      <c r="B3" s="69"/>
      <c r="C3" s="69"/>
      <c r="D3" s="69" t="s">
        <v>366</v>
      </c>
      <c r="E3" s="69"/>
      <c r="F3" s="69"/>
      <c r="G3" s="69"/>
      <c r="H3" s="92" t="s">
        <v>77</v>
      </c>
    </row>
    <row r="4" spans="1:8" ht="24.75" customHeight="1">
      <c r="A4" s="309" t="s">
        <v>28</v>
      </c>
      <c r="B4" s="309" t="s">
        <v>27</v>
      </c>
      <c r="C4" s="309" t="s">
        <v>26</v>
      </c>
      <c r="D4" s="309"/>
      <c r="E4" s="309"/>
      <c r="F4" s="309"/>
      <c r="G4" s="423" t="s">
        <v>25</v>
      </c>
      <c r="H4" s="424"/>
    </row>
    <row r="5" spans="1:8" ht="24.75" customHeight="1">
      <c r="A5" s="309"/>
      <c r="B5" s="309"/>
      <c r="C5" s="115" t="s">
        <v>24</v>
      </c>
      <c r="D5" s="115" t="s">
        <v>23</v>
      </c>
      <c r="E5" s="115" t="s">
        <v>22</v>
      </c>
      <c r="F5" s="115" t="s">
        <v>21</v>
      </c>
      <c r="G5" s="425"/>
      <c r="H5" s="426"/>
    </row>
    <row r="6" spans="1:8" ht="27.75" customHeight="1">
      <c r="A6" s="207" t="s">
        <v>118</v>
      </c>
      <c r="B6" s="208" t="s">
        <v>20</v>
      </c>
      <c r="C6" s="209">
        <v>4623276</v>
      </c>
      <c r="D6" s="209" t="s">
        <v>120</v>
      </c>
      <c r="E6" s="209">
        <v>4623276</v>
      </c>
      <c r="F6" s="210"/>
      <c r="G6" s="421"/>
      <c r="H6" s="422"/>
    </row>
    <row r="7" spans="1:8" ht="27.75" customHeight="1">
      <c r="A7" s="207">
        <v>102</v>
      </c>
      <c r="B7" s="211" t="s">
        <v>367</v>
      </c>
      <c r="C7" s="209">
        <v>4623276</v>
      </c>
      <c r="D7" s="209" t="s">
        <v>120</v>
      </c>
      <c r="E7" s="209">
        <v>4623276</v>
      </c>
      <c r="F7" s="210"/>
      <c r="G7" s="421"/>
      <c r="H7" s="422"/>
    </row>
    <row r="8" spans="1:8" ht="27.75" customHeight="1">
      <c r="A8" s="207" t="s">
        <v>118</v>
      </c>
      <c r="B8" s="211" t="s">
        <v>190</v>
      </c>
      <c r="C8" s="209">
        <v>4623276</v>
      </c>
      <c r="D8" s="209" t="s">
        <v>120</v>
      </c>
      <c r="E8" s="209">
        <v>4623276</v>
      </c>
      <c r="F8" s="210"/>
      <c r="G8" s="43"/>
      <c r="H8" s="42"/>
    </row>
    <row r="9" spans="1:8" ht="27.75" customHeight="1">
      <c r="A9" s="207" t="s">
        <v>118</v>
      </c>
      <c r="B9" s="211" t="s">
        <v>191</v>
      </c>
      <c r="C9" s="209">
        <v>4623276</v>
      </c>
      <c r="D9" s="209" t="s">
        <v>120</v>
      </c>
      <c r="E9" s="209">
        <v>4623276</v>
      </c>
      <c r="F9" s="210"/>
      <c r="G9" s="43"/>
      <c r="H9" s="42"/>
    </row>
    <row r="10" spans="1:8" ht="152.25" customHeight="1">
      <c r="A10" s="212"/>
      <c r="B10" s="211" t="s">
        <v>192</v>
      </c>
      <c r="C10" s="209">
        <v>4623276</v>
      </c>
      <c r="D10" s="209" t="s">
        <v>120</v>
      </c>
      <c r="E10" s="209">
        <v>4623276</v>
      </c>
      <c r="F10" s="210" t="s">
        <v>368</v>
      </c>
      <c r="G10" s="419" t="s">
        <v>369</v>
      </c>
      <c r="H10" s="420"/>
    </row>
    <row r="11" spans="1:8" ht="27.75" customHeight="1">
      <c r="A11" s="41"/>
      <c r="B11" s="14"/>
      <c r="C11" s="39"/>
      <c r="D11" s="39"/>
      <c r="E11" s="39"/>
      <c r="F11" s="39"/>
      <c r="G11" s="43"/>
      <c r="H11" s="42"/>
    </row>
    <row r="12" spans="1:8" ht="27.75" customHeight="1">
      <c r="A12" s="41"/>
      <c r="B12" s="14"/>
      <c r="C12" s="39"/>
      <c r="D12" s="39"/>
      <c r="E12" s="39"/>
      <c r="F12" s="39"/>
      <c r="G12" s="43"/>
      <c r="H12" s="42"/>
    </row>
    <row r="13" spans="1:8" ht="27.75" customHeight="1">
      <c r="A13" s="41"/>
      <c r="B13" s="14"/>
      <c r="C13" s="39"/>
      <c r="D13" s="39"/>
      <c r="E13" s="39"/>
      <c r="F13" s="39"/>
      <c r="G13" s="43"/>
      <c r="H13" s="42"/>
    </row>
    <row r="14" spans="1:8" ht="27.75" customHeight="1">
      <c r="A14" s="41"/>
      <c r="B14" s="14"/>
      <c r="C14" s="39"/>
      <c r="D14" s="39"/>
      <c r="E14" s="39"/>
      <c r="F14" s="39"/>
      <c r="G14" s="43"/>
      <c r="H14" s="42"/>
    </row>
    <row r="15" spans="1:8" ht="27.75" customHeight="1">
      <c r="A15" s="41"/>
      <c r="B15" s="14"/>
      <c r="C15" s="39"/>
      <c r="D15" s="39"/>
      <c r="E15" s="39"/>
      <c r="F15" s="39"/>
      <c r="G15" s="43"/>
      <c r="H15" s="42"/>
    </row>
    <row r="16" spans="1:8" ht="27.75" customHeight="1">
      <c r="A16" s="41"/>
      <c r="B16" s="14"/>
      <c r="C16" s="39"/>
      <c r="D16" s="39"/>
      <c r="E16" s="39"/>
      <c r="F16" s="39"/>
      <c r="G16" s="43"/>
      <c r="H16" s="42"/>
    </row>
    <row r="17" spans="1:8" ht="27.75" customHeight="1">
      <c r="A17" s="41"/>
      <c r="B17" s="14"/>
      <c r="C17" s="39"/>
      <c r="D17" s="39"/>
      <c r="E17" s="39"/>
      <c r="F17" s="39"/>
      <c r="G17" s="43"/>
      <c r="H17" s="42"/>
    </row>
    <row r="18" spans="1:8" ht="27.75" customHeight="1">
      <c r="A18" s="41"/>
      <c r="B18" s="14"/>
      <c r="C18" s="39"/>
      <c r="D18" s="39"/>
      <c r="E18" s="39"/>
      <c r="F18" s="39"/>
      <c r="G18" s="43"/>
      <c r="H18" s="42"/>
    </row>
    <row r="19" spans="1:8" ht="27.75" customHeight="1">
      <c r="A19" s="41"/>
      <c r="B19" s="40"/>
      <c r="C19" s="39"/>
      <c r="D19" s="39"/>
      <c r="E19" s="39"/>
      <c r="F19" s="39"/>
      <c r="G19" s="421"/>
      <c r="H19" s="422"/>
    </row>
    <row r="20" spans="1:8" ht="27.75" customHeight="1">
      <c r="A20" s="41"/>
      <c r="B20" s="40"/>
      <c r="C20" s="39"/>
      <c r="D20" s="39"/>
      <c r="E20" s="39"/>
      <c r="F20" s="39"/>
      <c r="G20" s="421"/>
      <c r="H20" s="422"/>
    </row>
    <row r="21" spans="1:8" ht="27.75" customHeight="1">
      <c r="A21" s="41"/>
      <c r="B21" s="40"/>
      <c r="C21" s="39"/>
      <c r="D21" s="39"/>
      <c r="E21" s="39"/>
      <c r="F21" s="39"/>
      <c r="G21" s="415"/>
      <c r="H21" s="416"/>
    </row>
    <row r="22" spans="1:8" ht="27.75" customHeight="1">
      <c r="A22" s="38"/>
      <c r="B22" s="37"/>
      <c r="C22" s="36"/>
      <c r="D22" s="36"/>
      <c r="E22" s="36"/>
      <c r="F22" s="36"/>
      <c r="G22" s="417"/>
      <c r="H22" s="418"/>
    </row>
  </sheetData>
  <sheetProtection/>
  <mergeCells count="13">
    <mergeCell ref="G6:H6"/>
    <mergeCell ref="G7:H7"/>
    <mergeCell ref="G19:H19"/>
    <mergeCell ref="A1:H1"/>
    <mergeCell ref="A2:H2"/>
    <mergeCell ref="A4:A5"/>
    <mergeCell ref="B4:B5"/>
    <mergeCell ref="C4:F4"/>
    <mergeCell ref="G4:H5"/>
    <mergeCell ref="G21:H21"/>
    <mergeCell ref="G22:H22"/>
    <mergeCell ref="G10:H10"/>
    <mergeCell ref="G20:H20"/>
  </mergeCells>
  <printOptions horizontalCentered="1"/>
  <pageMargins left="0.66" right="0.5511811023622047" top="0.7874015748031497" bottom="0.61" header="0.5118110236220472" footer="0"/>
  <pageSetup firstPageNumber="34"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H28"/>
  <sheetViews>
    <sheetView zoomScalePageLayoutView="0" workbookViewId="0" topLeftCell="A1">
      <selection activeCell="F8" sqref="F8"/>
    </sheetView>
  </sheetViews>
  <sheetFormatPr defaultColWidth="9.00390625" defaultRowHeight="16.5"/>
  <cols>
    <col min="1" max="1" width="5.125" style="4" customWidth="1"/>
    <col min="2" max="2" width="21.625" style="4" customWidth="1"/>
    <col min="3" max="3" width="18.50390625" style="4" customWidth="1"/>
    <col min="4" max="4" width="8.375" style="4" customWidth="1"/>
    <col min="5" max="5" width="34.875" style="4" customWidth="1"/>
    <col min="6" max="6" width="9.00390625" style="4" customWidth="1"/>
    <col min="7" max="7" width="14.375" style="4" customWidth="1"/>
    <col min="8" max="8" width="13.125" style="4" customWidth="1"/>
    <col min="9" max="16384" width="9.00390625" style="4" customWidth="1"/>
  </cols>
  <sheetData>
    <row r="1" spans="1:8" ht="27.75">
      <c r="A1" s="321" t="s">
        <v>197</v>
      </c>
      <c r="B1" s="321"/>
      <c r="C1" s="321"/>
      <c r="D1" s="321"/>
      <c r="E1" s="321"/>
      <c r="F1" s="19"/>
      <c r="G1" s="19"/>
      <c r="H1" s="19"/>
    </row>
    <row r="2" spans="1:5" ht="27.75">
      <c r="A2" s="321" t="s">
        <v>36</v>
      </c>
      <c r="B2" s="321"/>
      <c r="C2" s="321"/>
      <c r="D2" s="321"/>
      <c r="E2" s="321"/>
    </row>
    <row r="3" spans="2:5" ht="26.25" customHeight="1">
      <c r="B3" s="70"/>
      <c r="C3" s="70" t="s">
        <v>488</v>
      </c>
      <c r="D3" s="70"/>
      <c r="E3" s="95" t="s">
        <v>78</v>
      </c>
    </row>
    <row r="4" spans="1:8" ht="15" customHeight="1">
      <c r="A4" s="428" t="s">
        <v>35</v>
      </c>
      <c r="B4" s="428" t="s">
        <v>34</v>
      </c>
      <c r="C4" s="430" t="s">
        <v>33</v>
      </c>
      <c r="D4" s="431"/>
      <c r="E4" s="432" t="s">
        <v>74</v>
      </c>
      <c r="G4" s="5"/>
      <c r="H4" s="5"/>
    </row>
    <row r="5" spans="1:8" ht="15.75" customHeight="1">
      <c r="A5" s="429"/>
      <c r="B5" s="429"/>
      <c r="C5" s="433" t="s">
        <v>32</v>
      </c>
      <c r="D5" s="434"/>
      <c r="E5" s="429"/>
      <c r="G5" s="5"/>
      <c r="H5" s="5"/>
    </row>
    <row r="6" spans="1:8" ht="19.5" customHeight="1">
      <c r="A6" s="429"/>
      <c r="B6" s="429"/>
      <c r="C6" s="44" t="s">
        <v>31</v>
      </c>
      <c r="D6" s="44" t="s">
        <v>30</v>
      </c>
      <c r="E6" s="429"/>
      <c r="G6" s="5"/>
      <c r="H6" s="5"/>
    </row>
    <row r="7" spans="1:8" ht="21.75" customHeight="1">
      <c r="A7" s="188" t="s">
        <v>118</v>
      </c>
      <c r="B7" s="183" t="s">
        <v>20</v>
      </c>
      <c r="C7" s="189">
        <v>-4466977</v>
      </c>
      <c r="D7" s="187"/>
      <c r="E7" s="182"/>
      <c r="G7" s="52"/>
      <c r="H7" s="52"/>
    </row>
    <row r="8" spans="1:8" ht="21.75" customHeight="1">
      <c r="A8" s="188" t="s">
        <v>118</v>
      </c>
      <c r="B8" s="183" t="s">
        <v>117</v>
      </c>
      <c r="C8" s="189">
        <v>-4466977</v>
      </c>
      <c r="D8" s="187"/>
      <c r="E8" s="182"/>
      <c r="G8" s="45"/>
      <c r="H8" s="45"/>
    </row>
    <row r="9" spans="1:8" ht="21.75" customHeight="1">
      <c r="A9" s="188">
        <v>101</v>
      </c>
      <c r="B9" s="183" t="s">
        <v>130</v>
      </c>
      <c r="C9" s="189">
        <v>257328</v>
      </c>
      <c r="D9" s="187"/>
      <c r="E9" s="182"/>
      <c r="G9" s="50"/>
      <c r="H9" s="50"/>
    </row>
    <row r="10" spans="1:8" ht="21.75" customHeight="1">
      <c r="A10" s="188" t="s">
        <v>118</v>
      </c>
      <c r="B10" s="183" t="s">
        <v>190</v>
      </c>
      <c r="C10" s="189">
        <v>257328</v>
      </c>
      <c r="D10" s="187"/>
      <c r="E10" s="182"/>
      <c r="G10" s="49"/>
      <c r="H10" s="49"/>
    </row>
    <row r="11" spans="1:8" ht="21.75" customHeight="1">
      <c r="A11" s="188" t="s">
        <v>118</v>
      </c>
      <c r="B11" s="183" t="s">
        <v>191</v>
      </c>
      <c r="C11" s="189">
        <v>257328</v>
      </c>
      <c r="D11" s="187"/>
      <c r="E11" s="182"/>
      <c r="G11" s="49"/>
      <c r="H11" s="49"/>
    </row>
    <row r="12" spans="1:8" ht="21.75" customHeight="1">
      <c r="A12" s="188" t="s">
        <v>118</v>
      </c>
      <c r="B12" s="183" t="s">
        <v>192</v>
      </c>
      <c r="C12" s="189">
        <v>257328</v>
      </c>
      <c r="D12" s="187" t="s">
        <v>298</v>
      </c>
      <c r="E12" s="182" t="s">
        <v>389</v>
      </c>
      <c r="G12" s="49"/>
      <c r="H12" s="49"/>
    </row>
    <row r="13" spans="1:8" ht="21.75" customHeight="1">
      <c r="A13" s="188">
        <v>102</v>
      </c>
      <c r="B13" s="183" t="s">
        <v>299</v>
      </c>
      <c r="C13" s="189">
        <v>-4724305</v>
      </c>
      <c r="D13" s="187"/>
      <c r="E13" s="182"/>
      <c r="G13" s="50"/>
      <c r="H13" s="50"/>
    </row>
    <row r="14" spans="1:8" ht="21.75" customHeight="1">
      <c r="A14" s="188" t="s">
        <v>118</v>
      </c>
      <c r="B14" s="183" t="s">
        <v>180</v>
      </c>
      <c r="C14" s="189">
        <v>103500</v>
      </c>
      <c r="D14" s="187"/>
      <c r="E14" s="182"/>
      <c r="G14" s="45"/>
      <c r="H14" s="45"/>
    </row>
    <row r="15" spans="1:8" ht="21.75" customHeight="1">
      <c r="A15" s="188" t="s">
        <v>118</v>
      </c>
      <c r="B15" s="183" t="s">
        <v>182</v>
      </c>
      <c r="C15" s="189">
        <v>103500</v>
      </c>
      <c r="D15" s="187"/>
      <c r="E15" s="182"/>
      <c r="G15" s="49"/>
      <c r="H15" s="49"/>
    </row>
    <row r="16" spans="1:8" ht="21.75" customHeight="1">
      <c r="A16" s="188" t="s">
        <v>118</v>
      </c>
      <c r="B16" s="183" t="s">
        <v>184</v>
      </c>
      <c r="C16" s="189">
        <v>103500</v>
      </c>
      <c r="D16" s="187" t="s">
        <v>118</v>
      </c>
      <c r="E16" s="182"/>
      <c r="G16" s="49"/>
      <c r="H16" s="50"/>
    </row>
    <row r="17" spans="1:8" ht="21.75" customHeight="1">
      <c r="A17" s="188" t="s">
        <v>118</v>
      </c>
      <c r="B17" s="183" t="s">
        <v>186</v>
      </c>
      <c r="C17" s="189">
        <v>61035</v>
      </c>
      <c r="D17" s="187"/>
      <c r="E17" s="182"/>
      <c r="G17" s="49"/>
      <c r="H17" s="49"/>
    </row>
    <row r="18" spans="1:8" ht="21.75" customHeight="1">
      <c r="A18" s="188" t="s">
        <v>118</v>
      </c>
      <c r="B18" s="183" t="s">
        <v>187</v>
      </c>
      <c r="C18" s="189">
        <v>61035</v>
      </c>
      <c r="D18" s="187"/>
      <c r="E18" s="182"/>
      <c r="G18" s="45"/>
      <c r="H18" s="45"/>
    </row>
    <row r="19" spans="1:8" ht="21.75" customHeight="1">
      <c r="A19" s="188" t="s">
        <v>118</v>
      </c>
      <c r="B19" s="183" t="s">
        <v>188</v>
      </c>
      <c r="C19" s="189">
        <v>61035</v>
      </c>
      <c r="D19" s="187" t="s">
        <v>118</v>
      </c>
      <c r="E19" s="182"/>
      <c r="G19" s="45"/>
      <c r="H19" s="45"/>
    </row>
    <row r="20" spans="1:8" ht="21.75" customHeight="1">
      <c r="A20" s="188" t="s">
        <v>118</v>
      </c>
      <c r="B20" s="183" t="s">
        <v>190</v>
      </c>
      <c r="C20" s="189">
        <v>-5811701</v>
      </c>
      <c r="D20" s="187"/>
      <c r="E20" s="182"/>
      <c r="G20" s="45"/>
      <c r="H20" s="45"/>
    </row>
    <row r="21" spans="1:8" ht="21.75" customHeight="1">
      <c r="A21" s="188" t="s">
        <v>118</v>
      </c>
      <c r="B21" s="183" t="s">
        <v>191</v>
      </c>
      <c r="C21" s="189">
        <v>-5811701</v>
      </c>
      <c r="D21" s="187"/>
      <c r="E21" s="182"/>
      <c r="G21" s="45"/>
      <c r="H21" s="45"/>
    </row>
    <row r="22" spans="1:8" ht="21.75" customHeight="1">
      <c r="A22" s="188" t="s">
        <v>118</v>
      </c>
      <c r="B22" s="183" t="s">
        <v>192</v>
      </c>
      <c r="C22" s="189">
        <v>-5811701</v>
      </c>
      <c r="D22" s="187" t="s">
        <v>390</v>
      </c>
      <c r="E22" s="182" t="s">
        <v>429</v>
      </c>
      <c r="G22" s="45"/>
      <c r="H22" s="45"/>
    </row>
    <row r="23" spans="1:8" ht="21.75" customHeight="1">
      <c r="A23" s="188" t="s">
        <v>118</v>
      </c>
      <c r="B23" s="183" t="s">
        <v>194</v>
      </c>
      <c r="C23" s="189">
        <v>922861</v>
      </c>
      <c r="D23" s="187"/>
      <c r="E23" s="182"/>
      <c r="G23" s="45"/>
      <c r="H23" s="45"/>
    </row>
    <row r="24" spans="1:8" ht="21.75" customHeight="1">
      <c r="A24" s="188" t="s">
        <v>118</v>
      </c>
      <c r="B24" s="183" t="s">
        <v>195</v>
      </c>
      <c r="C24" s="189">
        <v>922861</v>
      </c>
      <c r="D24" s="187"/>
      <c r="E24" s="182"/>
      <c r="G24" s="45"/>
      <c r="H24" s="45"/>
    </row>
    <row r="25" spans="1:8" ht="21.75" customHeight="1">
      <c r="A25" s="188" t="s">
        <v>118</v>
      </c>
      <c r="B25" s="183" t="s">
        <v>196</v>
      </c>
      <c r="C25" s="189">
        <v>871812</v>
      </c>
      <c r="D25" s="187" t="s">
        <v>118</v>
      </c>
      <c r="E25" s="182"/>
      <c r="G25" s="45"/>
      <c r="H25" s="45"/>
    </row>
    <row r="26" spans="1:8" ht="21.75" customHeight="1">
      <c r="A26" s="188" t="s">
        <v>118</v>
      </c>
      <c r="B26" s="183" t="s">
        <v>231</v>
      </c>
      <c r="C26" s="189">
        <v>51049</v>
      </c>
      <c r="D26" s="187" t="s">
        <v>118</v>
      </c>
      <c r="E26" s="182"/>
      <c r="G26" s="45"/>
      <c r="H26" s="45"/>
    </row>
    <row r="27" spans="1:8" ht="21.75" customHeight="1">
      <c r="A27" s="40"/>
      <c r="B27" s="51"/>
      <c r="C27" s="48"/>
      <c r="D27" s="46"/>
      <c r="E27" s="47"/>
      <c r="G27" s="45"/>
      <c r="H27" s="45"/>
    </row>
    <row r="28" spans="1:5" ht="127.5" customHeight="1">
      <c r="A28" s="406"/>
      <c r="B28" s="427"/>
      <c r="C28" s="427"/>
      <c r="D28" s="427"/>
      <c r="E28" s="427"/>
    </row>
  </sheetData>
  <sheetProtection/>
  <mergeCells count="8">
    <mergeCell ref="A28:E28"/>
    <mergeCell ref="A1:E1"/>
    <mergeCell ref="A2:E2"/>
    <mergeCell ref="A4:A6"/>
    <mergeCell ref="B4:B6"/>
    <mergeCell ref="C4:D4"/>
    <mergeCell ref="E4:E6"/>
    <mergeCell ref="C5:D5"/>
  </mergeCells>
  <printOptions horizontalCentered="1"/>
  <pageMargins left="0.7" right="0.5511811023622047" top="0.7874015748031497" bottom="0.62" header="0.5118110236220472" footer="0.28"/>
  <pageSetup firstPageNumber="35"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K40"/>
  <sheetViews>
    <sheetView workbookViewId="0" topLeftCell="A22">
      <selection activeCell="I13" sqref="I13"/>
    </sheetView>
  </sheetViews>
  <sheetFormatPr defaultColWidth="9.00390625" defaultRowHeight="16.5"/>
  <cols>
    <col min="1" max="1" width="4.125" style="0" customWidth="1"/>
    <col min="2" max="2" width="15.125" style="0" customWidth="1"/>
    <col min="3" max="3" width="7.875" style="0" customWidth="1"/>
    <col min="4" max="5" width="8.50390625" style="0" customWidth="1"/>
    <col min="6" max="6" width="5.375" style="0" customWidth="1"/>
    <col min="7" max="7" width="8.50390625" style="0" customWidth="1"/>
    <col min="8" max="8" width="4.125" style="0" customWidth="1"/>
    <col min="9" max="9" width="8.50390625" style="0" customWidth="1"/>
    <col min="10" max="10" width="16.00390625" style="0" customWidth="1"/>
    <col min="11" max="11" width="3.125" style="0" customWidth="1"/>
  </cols>
  <sheetData>
    <row r="1" spans="1:11" ht="23.25" customHeight="1">
      <c r="A1" s="321" t="s">
        <v>143</v>
      </c>
      <c r="B1" s="321"/>
      <c r="C1" s="321"/>
      <c r="D1" s="321"/>
      <c r="E1" s="321"/>
      <c r="F1" s="321"/>
      <c r="G1" s="321"/>
      <c r="H1" s="321"/>
      <c r="I1" s="321"/>
      <c r="J1" s="321"/>
      <c r="K1" s="321"/>
    </row>
    <row r="2" spans="1:11" ht="24" customHeight="1">
      <c r="A2" s="321" t="s">
        <v>46</v>
      </c>
      <c r="B2" s="321"/>
      <c r="C2" s="321"/>
      <c r="D2" s="321"/>
      <c r="E2" s="321"/>
      <c r="F2" s="321"/>
      <c r="G2" s="321"/>
      <c r="H2" s="321"/>
      <c r="I2" s="321"/>
      <c r="J2" s="321"/>
      <c r="K2" s="321"/>
    </row>
    <row r="3" spans="1:11" ht="16.5" customHeight="1">
      <c r="A3" s="18" t="s">
        <v>75</v>
      </c>
      <c r="B3" s="18"/>
      <c r="C3" s="18"/>
      <c r="D3" s="18"/>
      <c r="E3" s="439" t="s">
        <v>487</v>
      </c>
      <c r="F3" s="439"/>
      <c r="G3" s="439"/>
      <c r="H3" s="439"/>
      <c r="I3" s="18"/>
      <c r="J3" s="337" t="s">
        <v>76</v>
      </c>
      <c r="K3" s="337"/>
    </row>
    <row r="4" spans="1:11" ht="16.5" customHeight="1">
      <c r="A4" s="435" t="s">
        <v>28</v>
      </c>
      <c r="B4" s="435" t="s">
        <v>45</v>
      </c>
      <c r="C4" s="435" t="s">
        <v>44</v>
      </c>
      <c r="D4" s="435"/>
      <c r="E4" s="435"/>
      <c r="F4" s="435"/>
      <c r="G4" s="436" t="s">
        <v>43</v>
      </c>
      <c r="H4" s="437"/>
      <c r="I4" s="437"/>
      <c r="J4" s="437"/>
      <c r="K4" s="438"/>
    </row>
    <row r="5" spans="1:11" ht="27.75" customHeight="1">
      <c r="A5" s="435"/>
      <c r="B5" s="435"/>
      <c r="C5" s="54" t="s">
        <v>42</v>
      </c>
      <c r="D5" s="54" t="s">
        <v>23</v>
      </c>
      <c r="E5" s="54" t="s">
        <v>22</v>
      </c>
      <c r="F5" s="54" t="s">
        <v>21</v>
      </c>
      <c r="G5" s="54" t="s">
        <v>41</v>
      </c>
      <c r="H5" s="54" t="s">
        <v>40</v>
      </c>
      <c r="I5" s="54" t="s">
        <v>39</v>
      </c>
      <c r="J5" s="54" t="s">
        <v>38</v>
      </c>
      <c r="K5" s="54" t="s">
        <v>37</v>
      </c>
    </row>
    <row r="6" spans="1:11" s="204" customFormat="1" ht="11.25">
      <c r="A6" s="188" t="s">
        <v>116</v>
      </c>
      <c r="B6" s="183" t="s">
        <v>20</v>
      </c>
      <c r="C6" s="186">
        <v>95000</v>
      </c>
      <c r="D6" s="186">
        <v>15768773</v>
      </c>
      <c r="E6" s="186">
        <v>15863773</v>
      </c>
      <c r="F6" s="203" t="s">
        <v>276</v>
      </c>
      <c r="G6" s="181"/>
      <c r="H6" s="184"/>
      <c r="I6" s="186">
        <v>15863773</v>
      </c>
      <c r="J6" s="183"/>
      <c r="K6" s="116"/>
    </row>
    <row r="7" spans="1:11" s="204" customFormat="1" ht="11.25">
      <c r="A7" s="188"/>
      <c r="B7" s="183" t="s">
        <v>117</v>
      </c>
      <c r="C7" s="186">
        <v>95000</v>
      </c>
      <c r="D7" s="186">
        <v>7400400</v>
      </c>
      <c r="E7" s="186">
        <v>7495400</v>
      </c>
      <c r="F7" s="187" t="s">
        <v>277</v>
      </c>
      <c r="G7" s="182"/>
      <c r="H7" s="184"/>
      <c r="I7" s="186">
        <v>7495400</v>
      </c>
      <c r="J7" s="183"/>
      <c r="K7" s="116"/>
    </row>
    <row r="8" spans="1:11" s="204" customFormat="1" ht="11.25">
      <c r="A8" s="188"/>
      <c r="B8" s="183" t="s">
        <v>119</v>
      </c>
      <c r="C8" s="186" t="s">
        <v>120</v>
      </c>
      <c r="D8" s="186">
        <v>8368373</v>
      </c>
      <c r="E8" s="186">
        <v>8368373</v>
      </c>
      <c r="F8" s="187" t="s">
        <v>278</v>
      </c>
      <c r="G8" s="182"/>
      <c r="H8" s="184"/>
      <c r="I8" s="186">
        <v>8368373</v>
      </c>
      <c r="J8" s="183"/>
      <c r="K8" s="116"/>
    </row>
    <row r="9" spans="1:11" s="204" customFormat="1" ht="11.25">
      <c r="A9" s="188">
        <v>100</v>
      </c>
      <c r="B9" s="183" t="s">
        <v>353</v>
      </c>
      <c r="C9" s="186" t="s">
        <v>120</v>
      </c>
      <c r="D9" s="186">
        <v>837600</v>
      </c>
      <c r="E9" s="186">
        <v>837600</v>
      </c>
      <c r="F9" s="187" t="s">
        <v>279</v>
      </c>
      <c r="G9" s="182" t="s">
        <v>118</v>
      </c>
      <c r="H9" s="184" t="s">
        <v>118</v>
      </c>
      <c r="I9" s="186">
        <v>837600</v>
      </c>
      <c r="J9" s="183" t="s">
        <v>118</v>
      </c>
      <c r="K9" s="116"/>
    </row>
    <row r="10" spans="1:11" s="204" customFormat="1" ht="11.25">
      <c r="A10" s="188" t="s">
        <v>118</v>
      </c>
      <c r="B10" s="183" t="s">
        <v>354</v>
      </c>
      <c r="C10" s="186" t="s">
        <v>120</v>
      </c>
      <c r="D10" s="186">
        <v>837600</v>
      </c>
      <c r="E10" s="186">
        <v>837600</v>
      </c>
      <c r="F10" s="187" t="s">
        <v>279</v>
      </c>
      <c r="G10" s="182" t="s">
        <v>118</v>
      </c>
      <c r="H10" s="184" t="s">
        <v>118</v>
      </c>
      <c r="I10" s="186">
        <v>837600</v>
      </c>
      <c r="J10" s="183" t="s">
        <v>118</v>
      </c>
      <c r="K10" s="116"/>
    </row>
    <row r="11" spans="1:11" s="204" customFormat="1" ht="11.25">
      <c r="A11" s="188">
        <v>100</v>
      </c>
      <c r="B11" s="183" t="s">
        <v>121</v>
      </c>
      <c r="C11" s="186" t="s">
        <v>120</v>
      </c>
      <c r="D11" s="186">
        <v>837600</v>
      </c>
      <c r="E11" s="186">
        <v>837600</v>
      </c>
      <c r="F11" s="187" t="s">
        <v>279</v>
      </c>
      <c r="G11" s="182" t="s">
        <v>118</v>
      </c>
      <c r="H11" s="184" t="s">
        <v>118</v>
      </c>
      <c r="I11" s="186">
        <v>837600</v>
      </c>
      <c r="J11" s="183" t="s">
        <v>118</v>
      </c>
      <c r="K11" s="116"/>
    </row>
    <row r="12" spans="1:11" s="204" customFormat="1" ht="11.25">
      <c r="A12" s="188" t="s">
        <v>118</v>
      </c>
      <c r="B12" s="183" t="s">
        <v>127</v>
      </c>
      <c r="C12" s="186" t="s">
        <v>120</v>
      </c>
      <c r="D12" s="186">
        <v>837600</v>
      </c>
      <c r="E12" s="186">
        <v>837600</v>
      </c>
      <c r="F12" s="187" t="s">
        <v>279</v>
      </c>
      <c r="G12" s="182" t="s">
        <v>118</v>
      </c>
      <c r="H12" s="184" t="s">
        <v>118</v>
      </c>
      <c r="I12" s="186">
        <v>837600</v>
      </c>
      <c r="J12" s="183" t="s">
        <v>118</v>
      </c>
      <c r="K12" s="116"/>
    </row>
    <row r="13" spans="1:11" s="204" customFormat="1" ht="136.5">
      <c r="A13" s="188" t="s">
        <v>118</v>
      </c>
      <c r="B13" s="183" t="s">
        <v>128</v>
      </c>
      <c r="C13" s="186" t="s">
        <v>120</v>
      </c>
      <c r="D13" s="186">
        <v>837600</v>
      </c>
      <c r="E13" s="186">
        <v>837600</v>
      </c>
      <c r="F13" s="187" t="s">
        <v>279</v>
      </c>
      <c r="G13" s="182" t="s">
        <v>111</v>
      </c>
      <c r="H13" s="184" t="s">
        <v>118</v>
      </c>
      <c r="I13" s="186">
        <v>837600</v>
      </c>
      <c r="J13" s="183" t="s">
        <v>355</v>
      </c>
      <c r="K13" s="116"/>
    </row>
    <row r="14" spans="1:11" s="204" customFormat="1" ht="57">
      <c r="A14" s="188"/>
      <c r="B14" s="183"/>
      <c r="C14" s="186"/>
      <c r="D14" s="186"/>
      <c r="E14" s="186"/>
      <c r="F14" s="187"/>
      <c r="G14" s="182"/>
      <c r="H14" s="184" t="s">
        <v>224</v>
      </c>
      <c r="I14" s="186">
        <v>837600</v>
      </c>
      <c r="J14" s="183" t="s">
        <v>356</v>
      </c>
      <c r="K14" s="116"/>
    </row>
    <row r="15" spans="1:11" s="204" customFormat="1" ht="11.25">
      <c r="A15" s="188">
        <v>102</v>
      </c>
      <c r="B15" s="183" t="s">
        <v>305</v>
      </c>
      <c r="C15" s="186">
        <v>95000</v>
      </c>
      <c r="D15" s="186">
        <v>14931173</v>
      </c>
      <c r="E15" s="186">
        <v>15026173</v>
      </c>
      <c r="F15" s="187" t="s">
        <v>280</v>
      </c>
      <c r="G15" s="182" t="s">
        <v>118</v>
      </c>
      <c r="H15" s="184" t="s">
        <v>118</v>
      </c>
      <c r="I15" s="186">
        <v>15026173</v>
      </c>
      <c r="J15" s="183" t="s">
        <v>118</v>
      </c>
      <c r="K15" s="116"/>
    </row>
    <row r="16" spans="1:11" s="204" customFormat="1" ht="11.25">
      <c r="A16" s="188" t="s">
        <v>118</v>
      </c>
      <c r="B16" s="183" t="s">
        <v>299</v>
      </c>
      <c r="C16" s="186">
        <v>95000</v>
      </c>
      <c r="D16" s="186">
        <v>7400400</v>
      </c>
      <c r="E16" s="186">
        <v>7495400</v>
      </c>
      <c r="F16" s="187" t="s">
        <v>281</v>
      </c>
      <c r="G16" s="182" t="s">
        <v>118</v>
      </c>
      <c r="H16" s="184" t="s">
        <v>118</v>
      </c>
      <c r="I16" s="186">
        <v>7495400</v>
      </c>
      <c r="J16" s="183" t="s">
        <v>118</v>
      </c>
      <c r="K16" s="116"/>
    </row>
    <row r="17" spans="1:11" s="204" customFormat="1" ht="11.25">
      <c r="A17" s="188">
        <v>102</v>
      </c>
      <c r="B17" s="183" t="s">
        <v>121</v>
      </c>
      <c r="C17" s="186">
        <v>95000</v>
      </c>
      <c r="D17" s="186">
        <v>7400400</v>
      </c>
      <c r="E17" s="186">
        <v>7495400</v>
      </c>
      <c r="F17" s="187" t="s">
        <v>282</v>
      </c>
      <c r="G17" s="182" t="s">
        <v>118</v>
      </c>
      <c r="H17" s="184" t="s">
        <v>118</v>
      </c>
      <c r="I17" s="186">
        <v>7495400</v>
      </c>
      <c r="J17" s="183" t="s">
        <v>118</v>
      </c>
      <c r="K17" s="116"/>
    </row>
    <row r="18" spans="1:11" s="204" customFormat="1" ht="22.5">
      <c r="A18" s="188" t="s">
        <v>118</v>
      </c>
      <c r="B18" s="183" t="s">
        <v>122</v>
      </c>
      <c r="C18" s="186" t="s">
        <v>120</v>
      </c>
      <c r="D18" s="186">
        <v>6202000</v>
      </c>
      <c r="E18" s="186">
        <v>6202000</v>
      </c>
      <c r="F18" s="187" t="s">
        <v>283</v>
      </c>
      <c r="G18" s="182" t="s">
        <v>118</v>
      </c>
      <c r="H18" s="184" t="s">
        <v>118</v>
      </c>
      <c r="I18" s="186">
        <v>6202000</v>
      </c>
      <c r="J18" s="183" t="s">
        <v>118</v>
      </c>
      <c r="K18" s="116"/>
    </row>
    <row r="19" spans="1:11" s="204" customFormat="1" ht="56.25" customHeight="1">
      <c r="A19" s="188" t="s">
        <v>118</v>
      </c>
      <c r="B19" s="183" t="s">
        <v>123</v>
      </c>
      <c r="C19" s="186" t="s">
        <v>120</v>
      </c>
      <c r="D19" s="186">
        <v>5556000</v>
      </c>
      <c r="E19" s="186">
        <v>5556000</v>
      </c>
      <c r="F19" s="187" t="s">
        <v>284</v>
      </c>
      <c r="G19" s="182" t="s">
        <v>110</v>
      </c>
      <c r="H19" s="184" t="s">
        <v>118</v>
      </c>
      <c r="I19" s="186">
        <v>5556000</v>
      </c>
      <c r="J19" s="183" t="s">
        <v>477</v>
      </c>
      <c r="K19" s="116"/>
    </row>
    <row r="20" spans="1:11" s="204" customFormat="1" ht="79.5">
      <c r="A20" s="188"/>
      <c r="B20" s="183"/>
      <c r="C20" s="186"/>
      <c r="D20" s="186"/>
      <c r="E20" s="186"/>
      <c r="F20" s="187"/>
      <c r="G20" s="182"/>
      <c r="H20" s="184" t="s">
        <v>224</v>
      </c>
      <c r="I20" s="186">
        <v>5556000</v>
      </c>
      <c r="J20" s="183" t="s">
        <v>357</v>
      </c>
      <c r="K20" s="116"/>
    </row>
    <row r="21" spans="1:11" s="204" customFormat="1" ht="76.5" customHeight="1">
      <c r="A21" s="188" t="s">
        <v>118</v>
      </c>
      <c r="B21" s="183" t="s">
        <v>134</v>
      </c>
      <c r="C21" s="186" t="s">
        <v>120</v>
      </c>
      <c r="D21" s="186">
        <v>646000</v>
      </c>
      <c r="E21" s="186">
        <v>646000</v>
      </c>
      <c r="F21" s="187" t="s">
        <v>285</v>
      </c>
      <c r="G21" s="182" t="s">
        <v>110</v>
      </c>
      <c r="H21" s="184" t="s">
        <v>118</v>
      </c>
      <c r="I21" s="186">
        <v>646000</v>
      </c>
      <c r="J21" s="183" t="s">
        <v>358</v>
      </c>
      <c r="K21" s="116"/>
    </row>
    <row r="22" spans="1:11" s="204" customFormat="1" ht="69" customHeight="1">
      <c r="A22" s="283"/>
      <c r="B22" s="284"/>
      <c r="C22" s="285"/>
      <c r="D22" s="285"/>
      <c r="E22" s="285"/>
      <c r="F22" s="286"/>
      <c r="G22" s="185"/>
      <c r="H22" s="241" t="s">
        <v>225</v>
      </c>
      <c r="I22" s="285">
        <v>366000</v>
      </c>
      <c r="J22" s="284" t="s">
        <v>286</v>
      </c>
      <c r="K22" s="118"/>
    </row>
    <row r="23" spans="1:11" s="204" customFormat="1" ht="79.5">
      <c r="A23" s="188"/>
      <c r="B23" s="183"/>
      <c r="C23" s="186"/>
      <c r="D23" s="186"/>
      <c r="E23" s="186"/>
      <c r="F23" s="187"/>
      <c r="G23" s="182"/>
      <c r="H23" s="184" t="s">
        <v>225</v>
      </c>
      <c r="I23" s="186">
        <v>280000</v>
      </c>
      <c r="J23" s="183" t="s">
        <v>359</v>
      </c>
      <c r="K23" s="116"/>
    </row>
    <row r="24" spans="1:11" s="204" customFormat="1" ht="21.75" customHeight="1">
      <c r="A24" s="235" t="s">
        <v>118</v>
      </c>
      <c r="B24" s="236" t="s">
        <v>136</v>
      </c>
      <c r="C24" s="237">
        <v>95000</v>
      </c>
      <c r="D24" s="237">
        <v>1198400</v>
      </c>
      <c r="E24" s="237">
        <v>1293400</v>
      </c>
      <c r="F24" s="238" t="s">
        <v>287</v>
      </c>
      <c r="G24" s="239" t="s">
        <v>118</v>
      </c>
      <c r="H24" s="184" t="s">
        <v>118</v>
      </c>
      <c r="I24" s="237">
        <v>1293400</v>
      </c>
      <c r="J24" s="236" t="s">
        <v>118</v>
      </c>
      <c r="K24" s="240"/>
    </row>
    <row r="25" spans="1:11" s="204" customFormat="1" ht="136.5">
      <c r="A25" s="188" t="s">
        <v>118</v>
      </c>
      <c r="B25" s="183" t="s">
        <v>137</v>
      </c>
      <c r="C25" s="186">
        <v>95000</v>
      </c>
      <c r="D25" s="186" t="s">
        <v>120</v>
      </c>
      <c r="E25" s="186">
        <v>95000</v>
      </c>
      <c r="F25" s="187" t="s">
        <v>288</v>
      </c>
      <c r="G25" s="182" t="s">
        <v>110</v>
      </c>
      <c r="H25" s="184" t="s">
        <v>118</v>
      </c>
      <c r="I25" s="186">
        <v>95000</v>
      </c>
      <c r="J25" s="183" t="s">
        <v>360</v>
      </c>
      <c r="K25" s="116"/>
    </row>
    <row r="26" spans="1:11" s="204" customFormat="1" ht="159">
      <c r="A26" s="188"/>
      <c r="B26" s="183"/>
      <c r="C26" s="186"/>
      <c r="D26" s="186"/>
      <c r="E26" s="186"/>
      <c r="F26" s="187"/>
      <c r="G26" s="182"/>
      <c r="H26" s="184" t="s">
        <v>225</v>
      </c>
      <c r="I26" s="186">
        <v>95000</v>
      </c>
      <c r="J26" s="183" t="s">
        <v>289</v>
      </c>
      <c r="K26" s="116"/>
    </row>
    <row r="27" spans="1:11" s="204" customFormat="1" ht="68.25">
      <c r="A27" s="188" t="s">
        <v>118</v>
      </c>
      <c r="B27" s="183" t="s">
        <v>138</v>
      </c>
      <c r="C27" s="186" t="s">
        <v>120</v>
      </c>
      <c r="D27" s="186">
        <v>1198400</v>
      </c>
      <c r="E27" s="186">
        <v>1198400</v>
      </c>
      <c r="F27" s="187" t="s">
        <v>290</v>
      </c>
      <c r="G27" s="182" t="s">
        <v>110</v>
      </c>
      <c r="H27" s="184" t="s">
        <v>118</v>
      </c>
      <c r="I27" s="186">
        <v>1198400</v>
      </c>
      <c r="J27" s="183" t="s">
        <v>361</v>
      </c>
      <c r="K27" s="116"/>
    </row>
    <row r="28" spans="1:11" s="204" customFormat="1" ht="79.5">
      <c r="A28" s="188"/>
      <c r="B28" s="183"/>
      <c r="C28" s="186"/>
      <c r="D28" s="186"/>
      <c r="E28" s="186"/>
      <c r="F28" s="187"/>
      <c r="G28" s="182"/>
      <c r="H28" s="184" t="s">
        <v>226</v>
      </c>
      <c r="I28" s="186">
        <v>1198400</v>
      </c>
      <c r="J28" s="183" t="s">
        <v>362</v>
      </c>
      <c r="K28" s="116"/>
    </row>
    <row r="29" spans="1:11" s="204" customFormat="1" ht="11.25">
      <c r="A29" s="188" t="s">
        <v>118</v>
      </c>
      <c r="B29" s="183" t="s">
        <v>297</v>
      </c>
      <c r="C29" s="186" t="s">
        <v>120</v>
      </c>
      <c r="D29" s="186">
        <v>7530773</v>
      </c>
      <c r="E29" s="186">
        <v>7530773</v>
      </c>
      <c r="F29" s="187" t="s">
        <v>291</v>
      </c>
      <c r="G29" s="182" t="s">
        <v>118</v>
      </c>
      <c r="H29" s="184" t="s">
        <v>118</v>
      </c>
      <c r="I29" s="186">
        <v>7530773</v>
      </c>
      <c r="J29" s="183" t="s">
        <v>118</v>
      </c>
      <c r="K29" s="116"/>
    </row>
    <row r="30" spans="1:11" s="204" customFormat="1" ht="11.25">
      <c r="A30" s="188">
        <v>102</v>
      </c>
      <c r="B30" s="183" t="s">
        <v>121</v>
      </c>
      <c r="C30" s="186" t="s">
        <v>120</v>
      </c>
      <c r="D30" s="186">
        <v>7530773</v>
      </c>
      <c r="E30" s="186">
        <v>7530773</v>
      </c>
      <c r="F30" s="187" t="s">
        <v>291</v>
      </c>
      <c r="G30" s="182" t="s">
        <v>118</v>
      </c>
      <c r="H30" s="184" t="s">
        <v>118</v>
      </c>
      <c r="I30" s="186">
        <v>7530773</v>
      </c>
      <c r="J30" s="183" t="s">
        <v>118</v>
      </c>
      <c r="K30" s="116"/>
    </row>
    <row r="31" spans="1:11" s="204" customFormat="1" ht="11.25">
      <c r="A31" s="188" t="s">
        <v>118</v>
      </c>
      <c r="B31" s="183" t="s">
        <v>127</v>
      </c>
      <c r="C31" s="186" t="s">
        <v>120</v>
      </c>
      <c r="D31" s="186">
        <v>7530773</v>
      </c>
      <c r="E31" s="186">
        <v>7530773</v>
      </c>
      <c r="F31" s="187" t="s">
        <v>291</v>
      </c>
      <c r="G31" s="182" t="s">
        <v>118</v>
      </c>
      <c r="H31" s="184" t="s">
        <v>118</v>
      </c>
      <c r="I31" s="186">
        <v>7530773</v>
      </c>
      <c r="J31" s="183" t="s">
        <v>118</v>
      </c>
      <c r="K31" s="116"/>
    </row>
    <row r="32" spans="1:11" s="204" customFormat="1" ht="102">
      <c r="A32" s="283" t="s">
        <v>118</v>
      </c>
      <c r="B32" s="284" t="s">
        <v>128</v>
      </c>
      <c r="C32" s="285" t="s">
        <v>120</v>
      </c>
      <c r="D32" s="285">
        <v>7530773</v>
      </c>
      <c r="E32" s="285">
        <v>7530773</v>
      </c>
      <c r="F32" s="286" t="s">
        <v>291</v>
      </c>
      <c r="G32" s="185" t="s">
        <v>111</v>
      </c>
      <c r="H32" s="241" t="s">
        <v>118</v>
      </c>
      <c r="I32" s="285">
        <v>7530773</v>
      </c>
      <c r="J32" s="284" t="s">
        <v>292</v>
      </c>
      <c r="K32" s="118"/>
    </row>
    <row r="33" spans="1:11" s="204" customFormat="1" ht="102" customHeight="1">
      <c r="A33" s="235"/>
      <c r="B33" s="236"/>
      <c r="C33" s="237"/>
      <c r="D33" s="237"/>
      <c r="E33" s="237"/>
      <c r="F33" s="238"/>
      <c r="G33" s="239"/>
      <c r="H33" s="184" t="s">
        <v>225</v>
      </c>
      <c r="I33" s="237">
        <v>248500</v>
      </c>
      <c r="J33" s="236" t="s">
        <v>293</v>
      </c>
      <c r="K33" s="240"/>
    </row>
    <row r="34" spans="1:11" s="204" customFormat="1" ht="102" customHeight="1">
      <c r="A34" s="188"/>
      <c r="B34" s="183"/>
      <c r="C34" s="186"/>
      <c r="D34" s="186"/>
      <c r="E34" s="186"/>
      <c r="F34" s="187"/>
      <c r="G34" s="182"/>
      <c r="H34" s="184" t="s">
        <v>225</v>
      </c>
      <c r="I34" s="186">
        <v>6446000</v>
      </c>
      <c r="J34" s="183" t="s">
        <v>388</v>
      </c>
      <c r="K34" s="116"/>
    </row>
    <row r="35" spans="1:11" s="204" customFormat="1" ht="114">
      <c r="A35" s="235"/>
      <c r="B35" s="236"/>
      <c r="C35" s="237"/>
      <c r="D35" s="237"/>
      <c r="E35" s="237"/>
      <c r="F35" s="238"/>
      <c r="G35" s="239"/>
      <c r="H35" s="184" t="s">
        <v>225</v>
      </c>
      <c r="I35" s="237">
        <v>166737</v>
      </c>
      <c r="J35" s="236" t="s">
        <v>294</v>
      </c>
      <c r="K35" s="240"/>
    </row>
    <row r="36" spans="1:11" s="204" customFormat="1" ht="102">
      <c r="A36" s="188"/>
      <c r="B36" s="183"/>
      <c r="C36" s="186"/>
      <c r="D36" s="186"/>
      <c r="E36" s="186"/>
      <c r="F36" s="187"/>
      <c r="G36" s="182"/>
      <c r="H36" s="184" t="s">
        <v>225</v>
      </c>
      <c r="I36" s="186">
        <v>40187</v>
      </c>
      <c r="J36" s="183" t="s">
        <v>295</v>
      </c>
      <c r="K36" s="116"/>
    </row>
    <row r="37" spans="1:11" s="204" customFormat="1" ht="102" customHeight="1">
      <c r="A37" s="188"/>
      <c r="B37" s="183"/>
      <c r="C37" s="186"/>
      <c r="D37" s="186"/>
      <c r="E37" s="186"/>
      <c r="F37" s="187"/>
      <c r="G37" s="182"/>
      <c r="H37" s="184" t="s">
        <v>225</v>
      </c>
      <c r="I37" s="186">
        <v>629349</v>
      </c>
      <c r="J37" s="183" t="s">
        <v>296</v>
      </c>
      <c r="K37" s="116"/>
    </row>
    <row r="38" spans="1:11" ht="57" customHeight="1">
      <c r="A38" s="87"/>
      <c r="B38" s="119"/>
      <c r="C38" s="120"/>
      <c r="D38" s="120"/>
      <c r="E38" s="120"/>
      <c r="F38" s="121"/>
      <c r="G38" s="123"/>
      <c r="H38" s="122"/>
      <c r="I38" s="120"/>
      <c r="J38" s="119"/>
      <c r="K38" s="88"/>
    </row>
    <row r="39" spans="1:11" ht="54.75" customHeight="1">
      <c r="A39" s="87"/>
      <c r="B39" s="119"/>
      <c r="C39" s="120"/>
      <c r="D39" s="120"/>
      <c r="E39" s="120"/>
      <c r="F39" s="121"/>
      <c r="G39" s="123"/>
      <c r="H39" s="122"/>
      <c r="I39" s="120"/>
      <c r="J39" s="119"/>
      <c r="K39" s="88"/>
    </row>
    <row r="40" spans="1:11" ht="82.5" customHeight="1">
      <c r="A40" s="89"/>
      <c r="B40" s="242"/>
      <c r="C40" s="243"/>
      <c r="D40" s="243"/>
      <c r="E40" s="243"/>
      <c r="F40" s="124"/>
      <c r="G40" s="125"/>
      <c r="H40" s="126"/>
      <c r="I40" s="243"/>
      <c r="J40" s="242"/>
      <c r="K40" s="90"/>
    </row>
  </sheetData>
  <sheetProtection/>
  <mergeCells count="8">
    <mergeCell ref="A1:K1"/>
    <mergeCell ref="A2:K2"/>
    <mergeCell ref="A4:A5"/>
    <mergeCell ref="B4:B5"/>
    <mergeCell ref="C4:F4"/>
    <mergeCell ref="G4:K4"/>
    <mergeCell ref="J3:K3"/>
    <mergeCell ref="E3:H3"/>
  </mergeCells>
  <printOptions horizontalCentered="1"/>
  <pageMargins left="0.7480314960629921" right="0.35433070866141736" top="0.73" bottom="1" header="0.32" footer="0.42"/>
  <pageSetup firstPageNumber="36"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FFFF00"/>
  </sheetPr>
  <dimension ref="A2:IV48"/>
  <sheetViews>
    <sheetView view="pageBreakPreview" zoomScale="60" zoomScaleNormal="125" zoomScalePageLayoutView="0" workbookViewId="0" topLeftCell="E3">
      <pane ySplit="4" topLeftCell="BM7" activePane="bottomLeft" state="frozen"/>
      <selection pane="topLeft" activeCell="A3" sqref="A3"/>
      <selection pane="bottomLeft" activeCell="A23" sqref="A23:K23"/>
    </sheetView>
  </sheetViews>
  <sheetFormatPr defaultColWidth="9.00390625" defaultRowHeight="16.5"/>
  <cols>
    <col min="1" max="1" width="4.25390625" style="4" customWidth="1"/>
    <col min="2" max="2" width="16.00390625" style="4" customWidth="1"/>
    <col min="3" max="3" width="9.50390625" style="4" customWidth="1"/>
    <col min="4" max="4" width="4.875" style="4" customWidth="1"/>
    <col min="5" max="5" width="3.25390625" style="4" customWidth="1"/>
    <col min="6" max="6" width="10.00390625" style="4" customWidth="1"/>
    <col min="7" max="7" width="13.875" style="4" customWidth="1"/>
    <col min="8" max="8" width="3.50390625" style="4" customWidth="1"/>
    <col min="9" max="9" width="9.125" style="4" customWidth="1"/>
    <col min="10" max="10" width="13.875" style="4" customWidth="1"/>
    <col min="11" max="11" width="3.125" style="4" customWidth="1"/>
    <col min="12" max="12" width="5.375" style="4" customWidth="1"/>
    <col min="13" max="13" width="13.875" style="4" customWidth="1"/>
    <col min="14" max="16384" width="9.00390625" style="4" customWidth="1"/>
  </cols>
  <sheetData>
    <row r="2" spans="1:11" ht="27.75">
      <c r="A2" s="321" t="s">
        <v>329</v>
      </c>
      <c r="B2" s="321"/>
      <c r="C2" s="321"/>
      <c r="D2" s="321"/>
      <c r="E2" s="321"/>
      <c r="F2" s="321"/>
      <c r="G2" s="321"/>
      <c r="H2" s="321"/>
      <c r="I2" s="321"/>
      <c r="J2" s="321"/>
      <c r="K2" s="321"/>
    </row>
    <row r="3" spans="1:11" ht="27.75">
      <c r="A3" s="321" t="s">
        <v>328</v>
      </c>
      <c r="B3" s="321"/>
      <c r="C3" s="321"/>
      <c r="D3" s="321"/>
      <c r="E3" s="321"/>
      <c r="F3" s="321"/>
      <c r="G3" s="321"/>
      <c r="H3" s="321"/>
      <c r="I3" s="321"/>
      <c r="J3" s="321"/>
      <c r="K3" s="321"/>
    </row>
    <row r="4" spans="1:11" ht="27.75" customHeight="1">
      <c r="A4" s="322" t="s">
        <v>365</v>
      </c>
      <c r="B4" s="322"/>
      <c r="C4" s="322"/>
      <c r="D4" s="322"/>
      <c r="E4" s="322"/>
      <c r="F4" s="322"/>
      <c r="G4" s="322"/>
      <c r="H4" s="322"/>
      <c r="I4" s="322"/>
      <c r="J4" s="322"/>
      <c r="K4" s="322"/>
    </row>
    <row r="5" spans="1:13" s="78" customFormat="1" ht="24.75" customHeight="1">
      <c r="A5" s="443" t="s">
        <v>107</v>
      </c>
      <c r="B5" s="443" t="s">
        <v>108</v>
      </c>
      <c r="C5" s="440" t="s">
        <v>109</v>
      </c>
      <c r="D5" s="442"/>
      <c r="E5" s="440" t="s">
        <v>110</v>
      </c>
      <c r="F5" s="441"/>
      <c r="G5" s="442"/>
      <c r="H5" s="440" t="s">
        <v>111</v>
      </c>
      <c r="I5" s="441"/>
      <c r="J5" s="442"/>
      <c r="K5" s="443" t="s">
        <v>112</v>
      </c>
      <c r="M5" s="261"/>
    </row>
    <row r="6" spans="1:11" s="78" customFormat="1" ht="26.25" customHeight="1">
      <c r="A6" s="444"/>
      <c r="B6" s="444"/>
      <c r="C6" s="108" t="s">
        <v>5</v>
      </c>
      <c r="D6" s="108" t="s">
        <v>113</v>
      </c>
      <c r="E6" s="109" t="s">
        <v>114</v>
      </c>
      <c r="F6" s="108" t="s">
        <v>5</v>
      </c>
      <c r="G6" s="108" t="s">
        <v>115</v>
      </c>
      <c r="H6" s="234" t="s">
        <v>114</v>
      </c>
      <c r="I6" s="108" t="s">
        <v>5</v>
      </c>
      <c r="J6" s="108" t="s">
        <v>115</v>
      </c>
      <c r="K6" s="444"/>
    </row>
    <row r="7" spans="1:11" s="78" customFormat="1" ht="30.75" customHeight="1">
      <c r="A7" s="263" t="s">
        <v>116</v>
      </c>
      <c r="B7" s="264" t="s">
        <v>20</v>
      </c>
      <c r="C7" s="265">
        <v>30297117</v>
      </c>
      <c r="D7" s="266" t="s">
        <v>472</v>
      </c>
      <c r="E7" s="267"/>
      <c r="F7" s="265">
        <v>27222193</v>
      </c>
      <c r="G7" s="264"/>
      <c r="H7" s="267"/>
      <c r="I7" s="265">
        <v>3074924</v>
      </c>
      <c r="J7" s="264"/>
      <c r="K7" s="128"/>
    </row>
    <row r="8" spans="1:11" ht="22.5">
      <c r="A8" s="268"/>
      <c r="B8" s="262" t="s">
        <v>117</v>
      </c>
      <c r="C8" s="269">
        <v>27222193</v>
      </c>
      <c r="D8" s="270" t="s">
        <v>473</v>
      </c>
      <c r="E8" s="271"/>
      <c r="F8" s="269">
        <v>27222193</v>
      </c>
      <c r="G8" s="262"/>
      <c r="H8" s="271"/>
      <c r="I8" s="269" t="s">
        <v>118</v>
      </c>
      <c r="J8" s="262"/>
      <c r="K8" s="129"/>
    </row>
    <row r="9" spans="1:11" ht="22.5">
      <c r="A9" s="268"/>
      <c r="B9" s="262" t="s">
        <v>119</v>
      </c>
      <c r="C9" s="269">
        <v>3074924</v>
      </c>
      <c r="D9" s="270" t="s">
        <v>363</v>
      </c>
      <c r="E9" s="271"/>
      <c r="F9" s="269" t="s">
        <v>118</v>
      </c>
      <c r="G9" s="262"/>
      <c r="H9" s="271"/>
      <c r="I9" s="269">
        <v>3074924</v>
      </c>
      <c r="J9" s="262"/>
      <c r="K9" s="129"/>
    </row>
    <row r="10" spans="1:11" ht="15.75">
      <c r="A10" s="268">
        <v>101</v>
      </c>
      <c r="B10" s="262" t="s">
        <v>129</v>
      </c>
      <c r="C10" s="269">
        <v>258336</v>
      </c>
      <c r="D10" s="270" t="s">
        <v>474</v>
      </c>
      <c r="E10" s="271"/>
      <c r="F10" s="269">
        <v>211778</v>
      </c>
      <c r="G10" s="262"/>
      <c r="H10" s="271"/>
      <c r="I10" s="269">
        <v>46558</v>
      </c>
      <c r="J10" s="262"/>
      <c r="K10" s="129"/>
    </row>
    <row r="11" spans="1:11" ht="154.5" customHeight="1">
      <c r="A11" s="268" t="s">
        <v>118</v>
      </c>
      <c r="B11" s="262" t="s">
        <v>130</v>
      </c>
      <c r="C11" s="269">
        <v>211778</v>
      </c>
      <c r="D11" s="270" t="s">
        <v>475</v>
      </c>
      <c r="E11" s="271"/>
      <c r="F11" s="269">
        <v>211778</v>
      </c>
      <c r="G11" s="262"/>
      <c r="H11" s="271"/>
      <c r="I11" s="269" t="s">
        <v>120</v>
      </c>
      <c r="J11" s="262"/>
      <c r="K11" s="129"/>
    </row>
    <row r="12" spans="1:11" ht="154.5" customHeight="1">
      <c r="A12" s="268" t="s">
        <v>118</v>
      </c>
      <c r="B12" s="262" t="s">
        <v>121</v>
      </c>
      <c r="C12" s="269">
        <v>211778</v>
      </c>
      <c r="D12" s="270" t="s">
        <v>475</v>
      </c>
      <c r="E12" s="271"/>
      <c r="F12" s="269">
        <v>211778</v>
      </c>
      <c r="G12" s="262"/>
      <c r="H12" s="271"/>
      <c r="I12" s="269" t="s">
        <v>120</v>
      </c>
      <c r="J12" s="262"/>
      <c r="K12" s="129"/>
    </row>
    <row r="13" spans="1:11" ht="22.5">
      <c r="A13" s="268" t="s">
        <v>118</v>
      </c>
      <c r="B13" s="262" t="s">
        <v>122</v>
      </c>
      <c r="C13" s="269">
        <v>210078</v>
      </c>
      <c r="D13" s="270" t="s">
        <v>476</v>
      </c>
      <c r="E13" s="271"/>
      <c r="F13" s="269">
        <v>210078</v>
      </c>
      <c r="G13" s="262"/>
      <c r="H13" s="271"/>
      <c r="I13" s="269" t="s">
        <v>120</v>
      </c>
      <c r="J13" s="262"/>
      <c r="K13" s="129"/>
    </row>
    <row r="14" spans="1:11" ht="45">
      <c r="A14" s="268" t="s">
        <v>118</v>
      </c>
      <c r="B14" s="262" t="s">
        <v>134</v>
      </c>
      <c r="C14" s="269">
        <v>210078</v>
      </c>
      <c r="D14" s="270" t="s">
        <v>476</v>
      </c>
      <c r="E14" s="271"/>
      <c r="F14" s="269">
        <v>210078</v>
      </c>
      <c r="G14" s="262" t="s">
        <v>301</v>
      </c>
      <c r="H14" s="271"/>
      <c r="I14" s="269" t="s">
        <v>120</v>
      </c>
      <c r="J14" s="262" t="s">
        <v>301</v>
      </c>
      <c r="K14" s="41"/>
    </row>
    <row r="15" spans="1:11" ht="22.5">
      <c r="A15" s="268" t="s">
        <v>118</v>
      </c>
      <c r="B15" s="262" t="s">
        <v>136</v>
      </c>
      <c r="C15" s="269">
        <v>1700</v>
      </c>
      <c r="D15" s="270" t="s">
        <v>302</v>
      </c>
      <c r="E15" s="271"/>
      <c r="F15" s="269">
        <v>1700</v>
      </c>
      <c r="G15" s="262"/>
      <c r="H15" s="271"/>
      <c r="I15" s="269" t="s">
        <v>120</v>
      </c>
      <c r="J15" s="262"/>
      <c r="K15" s="41"/>
    </row>
    <row r="16" spans="1:11" ht="45">
      <c r="A16" s="268" t="s">
        <v>118</v>
      </c>
      <c r="B16" s="262" t="s">
        <v>137</v>
      </c>
      <c r="C16" s="269">
        <v>1700</v>
      </c>
      <c r="D16" s="270" t="s">
        <v>302</v>
      </c>
      <c r="E16" s="271"/>
      <c r="F16" s="269">
        <v>1700</v>
      </c>
      <c r="G16" s="262" t="s">
        <v>303</v>
      </c>
      <c r="H16" s="271"/>
      <c r="I16" s="269" t="s">
        <v>120</v>
      </c>
      <c r="J16" s="262" t="s">
        <v>303</v>
      </c>
      <c r="K16" s="41"/>
    </row>
    <row r="17" spans="1:11" ht="15.75">
      <c r="A17" s="268" t="s">
        <v>118</v>
      </c>
      <c r="B17" s="262" t="s">
        <v>142</v>
      </c>
      <c r="C17" s="269">
        <v>46558</v>
      </c>
      <c r="D17" s="270" t="s">
        <v>364</v>
      </c>
      <c r="E17" s="271"/>
      <c r="F17" s="269" t="s">
        <v>120</v>
      </c>
      <c r="G17" s="262"/>
      <c r="H17" s="271"/>
      <c r="I17" s="269">
        <v>46558</v>
      </c>
      <c r="J17" s="262"/>
      <c r="K17" s="41"/>
    </row>
    <row r="18" spans="1:11" ht="15.75">
      <c r="A18" s="268" t="s">
        <v>118</v>
      </c>
      <c r="B18" s="262" t="s">
        <v>121</v>
      </c>
      <c r="C18" s="269">
        <v>46558</v>
      </c>
      <c r="D18" s="270" t="s">
        <v>364</v>
      </c>
      <c r="E18" s="271"/>
      <c r="F18" s="269" t="s">
        <v>120</v>
      </c>
      <c r="G18" s="262"/>
      <c r="H18" s="271"/>
      <c r="I18" s="269">
        <v>46558</v>
      </c>
      <c r="J18" s="262"/>
      <c r="K18" s="41"/>
    </row>
    <row r="19" spans="1:11" ht="15.75">
      <c r="A19" s="268" t="s">
        <v>118</v>
      </c>
      <c r="B19" s="262" t="s">
        <v>127</v>
      </c>
      <c r="C19" s="269">
        <v>46558</v>
      </c>
      <c r="D19" s="270" t="s">
        <v>364</v>
      </c>
      <c r="E19" s="271"/>
      <c r="F19" s="269" t="s">
        <v>120</v>
      </c>
      <c r="G19" s="262"/>
      <c r="H19" s="271"/>
      <c r="I19" s="269">
        <v>46558</v>
      </c>
      <c r="J19" s="262"/>
      <c r="K19" s="41"/>
    </row>
    <row r="20" spans="1:11" ht="22.5">
      <c r="A20" s="268" t="s">
        <v>118</v>
      </c>
      <c r="B20" s="262" t="s">
        <v>128</v>
      </c>
      <c r="C20" s="269">
        <v>46558</v>
      </c>
      <c r="D20" s="270" t="s">
        <v>364</v>
      </c>
      <c r="E20" s="271"/>
      <c r="F20" s="269" t="s">
        <v>120</v>
      </c>
      <c r="G20" s="262" t="s">
        <v>275</v>
      </c>
      <c r="H20" s="271" t="s">
        <v>193</v>
      </c>
      <c r="I20" s="269">
        <v>46558</v>
      </c>
      <c r="J20" s="262" t="s">
        <v>304</v>
      </c>
      <c r="K20" s="41"/>
    </row>
    <row r="21" spans="1:11" ht="22.5">
      <c r="A21" s="268">
        <v>102</v>
      </c>
      <c r="B21" s="262" t="s">
        <v>305</v>
      </c>
      <c r="C21" s="269">
        <v>30038781</v>
      </c>
      <c r="D21" s="270" t="s">
        <v>306</v>
      </c>
      <c r="E21" s="271"/>
      <c r="F21" s="269">
        <v>27010415</v>
      </c>
      <c r="G21" s="262"/>
      <c r="H21" s="271"/>
      <c r="I21" s="269">
        <v>3028366</v>
      </c>
      <c r="J21" s="262"/>
      <c r="K21" s="41"/>
    </row>
    <row r="22" spans="1:11" ht="22.5">
      <c r="A22" s="268" t="s">
        <v>118</v>
      </c>
      <c r="B22" s="262" t="s">
        <v>299</v>
      </c>
      <c r="C22" s="269">
        <v>27010415</v>
      </c>
      <c r="D22" s="270" t="s">
        <v>307</v>
      </c>
      <c r="E22" s="271"/>
      <c r="F22" s="269">
        <v>27010415</v>
      </c>
      <c r="G22" s="262"/>
      <c r="H22" s="271"/>
      <c r="I22" s="269" t="s">
        <v>120</v>
      </c>
      <c r="J22" s="262"/>
      <c r="K22" s="41"/>
    </row>
    <row r="23" spans="1:11" ht="22.5">
      <c r="A23" s="287" t="s">
        <v>118</v>
      </c>
      <c r="B23" s="281" t="s">
        <v>121</v>
      </c>
      <c r="C23" s="288">
        <v>27010415</v>
      </c>
      <c r="D23" s="289" t="s">
        <v>308</v>
      </c>
      <c r="E23" s="290"/>
      <c r="F23" s="288">
        <v>27010415</v>
      </c>
      <c r="G23" s="281"/>
      <c r="H23" s="290"/>
      <c r="I23" s="288" t="s">
        <v>120</v>
      </c>
      <c r="J23" s="281"/>
      <c r="K23" s="291"/>
    </row>
    <row r="24" spans="1:11" ht="22.5">
      <c r="A24" s="268" t="s">
        <v>118</v>
      </c>
      <c r="B24" s="262" t="s">
        <v>131</v>
      </c>
      <c r="C24" s="269">
        <v>9387055</v>
      </c>
      <c r="D24" s="270" t="s">
        <v>309</v>
      </c>
      <c r="E24" s="271"/>
      <c r="F24" s="269">
        <v>9387055</v>
      </c>
      <c r="G24" s="262"/>
      <c r="H24" s="271"/>
      <c r="I24" s="269" t="s">
        <v>120</v>
      </c>
      <c r="J24" s="262"/>
      <c r="K24" s="244"/>
    </row>
    <row r="25" spans="1:256" ht="22.5">
      <c r="A25" s="268" t="s">
        <v>118</v>
      </c>
      <c r="B25" s="262" t="s">
        <v>132</v>
      </c>
      <c r="C25" s="269">
        <v>9387055</v>
      </c>
      <c r="D25" s="270" t="s">
        <v>309</v>
      </c>
      <c r="E25" s="271"/>
      <c r="F25" s="269">
        <v>9387055</v>
      </c>
      <c r="G25" s="262"/>
      <c r="H25" s="271"/>
      <c r="I25" s="269" t="s">
        <v>120</v>
      </c>
      <c r="J25" s="262"/>
      <c r="K25" s="41"/>
      <c r="L25" s="268"/>
      <c r="M25" s="262"/>
      <c r="N25" s="269"/>
      <c r="O25" s="270"/>
      <c r="P25" s="271"/>
      <c r="Q25" s="269"/>
      <c r="R25" s="262"/>
      <c r="S25" s="271"/>
      <c r="T25" s="269"/>
      <c r="U25" s="262"/>
      <c r="V25" s="41"/>
      <c r="W25" s="268"/>
      <c r="X25" s="262"/>
      <c r="Y25" s="269"/>
      <c r="Z25" s="270"/>
      <c r="AA25" s="271"/>
      <c r="AB25" s="269"/>
      <c r="AC25" s="262"/>
      <c r="AD25" s="271"/>
      <c r="AE25" s="269"/>
      <c r="AF25" s="262"/>
      <c r="AG25" s="41"/>
      <c r="AH25" s="268"/>
      <c r="AI25" s="262"/>
      <c r="AJ25" s="269"/>
      <c r="AK25" s="270"/>
      <c r="AL25" s="271"/>
      <c r="AM25" s="269"/>
      <c r="AN25" s="262"/>
      <c r="AO25" s="271"/>
      <c r="AP25" s="269"/>
      <c r="AQ25" s="262"/>
      <c r="AR25" s="41"/>
      <c r="AS25" s="268"/>
      <c r="AT25" s="262"/>
      <c r="AU25" s="269"/>
      <c r="AV25" s="270"/>
      <c r="AW25" s="271"/>
      <c r="AX25" s="269"/>
      <c r="AY25" s="262"/>
      <c r="AZ25" s="271"/>
      <c r="BA25" s="269"/>
      <c r="BB25" s="262"/>
      <c r="BC25" s="41"/>
      <c r="BD25" s="268"/>
      <c r="BE25" s="262"/>
      <c r="BF25" s="269"/>
      <c r="BG25" s="270"/>
      <c r="BH25" s="271"/>
      <c r="BI25" s="269"/>
      <c r="BJ25" s="262"/>
      <c r="BK25" s="271"/>
      <c r="BL25" s="269"/>
      <c r="BM25" s="262"/>
      <c r="BN25" s="41"/>
      <c r="BO25" s="268"/>
      <c r="BP25" s="262"/>
      <c r="BQ25" s="269"/>
      <c r="BR25" s="270"/>
      <c r="BS25" s="271"/>
      <c r="BT25" s="269"/>
      <c r="BU25" s="262"/>
      <c r="BV25" s="271"/>
      <c r="BW25" s="269"/>
      <c r="BX25" s="262"/>
      <c r="BY25" s="41"/>
      <c r="BZ25" s="268"/>
      <c r="CA25" s="262"/>
      <c r="CB25" s="269"/>
      <c r="CC25" s="270"/>
      <c r="CD25" s="271"/>
      <c r="CE25" s="269"/>
      <c r="CF25" s="262"/>
      <c r="CG25" s="271"/>
      <c r="CH25" s="269"/>
      <c r="CI25" s="262"/>
      <c r="CJ25" s="41"/>
      <c r="CK25" s="268"/>
      <c r="CL25" s="262"/>
      <c r="CM25" s="269"/>
      <c r="CN25" s="270"/>
      <c r="CO25" s="271"/>
      <c r="CP25" s="269"/>
      <c r="CQ25" s="262"/>
      <c r="CR25" s="271"/>
      <c r="CS25" s="269"/>
      <c r="CT25" s="262"/>
      <c r="CU25" s="41"/>
      <c r="CV25" s="268"/>
      <c r="CW25" s="262"/>
      <c r="CX25" s="269"/>
      <c r="CY25" s="270"/>
      <c r="CZ25" s="271"/>
      <c r="DA25" s="269"/>
      <c r="DB25" s="262"/>
      <c r="DC25" s="271"/>
      <c r="DD25" s="269"/>
      <c r="DE25" s="262"/>
      <c r="DF25" s="41"/>
      <c r="DG25" s="268"/>
      <c r="DH25" s="262"/>
      <c r="DI25" s="269"/>
      <c r="DJ25" s="270"/>
      <c r="DK25" s="271"/>
      <c r="DL25" s="269"/>
      <c r="DM25" s="262"/>
      <c r="DN25" s="271"/>
      <c r="DO25" s="269"/>
      <c r="DP25" s="262"/>
      <c r="DQ25" s="41"/>
      <c r="DR25" s="268"/>
      <c r="DS25" s="262"/>
      <c r="DT25" s="269"/>
      <c r="DU25" s="270"/>
      <c r="DV25" s="271"/>
      <c r="DW25" s="269"/>
      <c r="DX25" s="262"/>
      <c r="DY25" s="271"/>
      <c r="DZ25" s="269"/>
      <c r="EA25" s="262"/>
      <c r="EB25" s="41"/>
      <c r="EC25" s="268"/>
      <c r="ED25" s="262"/>
      <c r="EE25" s="269"/>
      <c r="EF25" s="270"/>
      <c r="EG25" s="271"/>
      <c r="EH25" s="269"/>
      <c r="EI25" s="262"/>
      <c r="EJ25" s="271"/>
      <c r="EK25" s="269"/>
      <c r="EL25" s="262"/>
      <c r="EM25" s="41"/>
      <c r="EN25" s="268"/>
      <c r="EO25" s="262"/>
      <c r="EP25" s="269"/>
      <c r="EQ25" s="270"/>
      <c r="ER25" s="271"/>
      <c r="ES25" s="269"/>
      <c r="ET25" s="262"/>
      <c r="EU25" s="271"/>
      <c r="EV25" s="269"/>
      <c r="EW25" s="262"/>
      <c r="EX25" s="41"/>
      <c r="EY25" s="268"/>
      <c r="EZ25" s="262"/>
      <c r="FA25" s="269"/>
      <c r="FB25" s="270"/>
      <c r="FC25" s="271"/>
      <c r="FD25" s="269"/>
      <c r="FE25" s="262"/>
      <c r="FF25" s="271"/>
      <c r="FG25" s="269"/>
      <c r="FH25" s="262"/>
      <c r="FI25" s="41"/>
      <c r="FJ25" s="268"/>
      <c r="FK25" s="262"/>
      <c r="FL25" s="269"/>
      <c r="FM25" s="270"/>
      <c r="FN25" s="271"/>
      <c r="FO25" s="269"/>
      <c r="FP25" s="262"/>
      <c r="FQ25" s="271"/>
      <c r="FR25" s="269"/>
      <c r="FS25" s="262"/>
      <c r="FT25" s="41"/>
      <c r="FU25" s="268"/>
      <c r="FV25" s="262"/>
      <c r="FW25" s="269"/>
      <c r="FX25" s="270"/>
      <c r="FY25" s="271"/>
      <c r="FZ25" s="269"/>
      <c r="GA25" s="262"/>
      <c r="GB25" s="271"/>
      <c r="GC25" s="269"/>
      <c r="GD25" s="262"/>
      <c r="GE25" s="41"/>
      <c r="GF25" s="268"/>
      <c r="GG25" s="262"/>
      <c r="GH25" s="269"/>
      <c r="GI25" s="270"/>
      <c r="GJ25" s="271"/>
      <c r="GK25" s="269"/>
      <c r="GL25" s="262"/>
      <c r="GM25" s="271"/>
      <c r="GN25" s="269"/>
      <c r="GO25" s="262"/>
      <c r="GP25" s="41"/>
      <c r="GQ25" s="268"/>
      <c r="GR25" s="262"/>
      <c r="GS25" s="269"/>
      <c r="GT25" s="270"/>
      <c r="GU25" s="271"/>
      <c r="GV25" s="269"/>
      <c r="GW25" s="262"/>
      <c r="GX25" s="271"/>
      <c r="GY25" s="269"/>
      <c r="GZ25" s="262"/>
      <c r="HA25" s="41"/>
      <c r="HB25" s="268"/>
      <c r="HC25" s="262"/>
      <c r="HD25" s="269"/>
      <c r="HE25" s="270"/>
      <c r="HF25" s="271"/>
      <c r="HG25" s="269"/>
      <c r="HH25" s="262"/>
      <c r="HI25" s="271"/>
      <c r="HJ25" s="269"/>
      <c r="HK25" s="262"/>
      <c r="HL25" s="41"/>
      <c r="HM25" s="268"/>
      <c r="HN25" s="262"/>
      <c r="HO25" s="269"/>
      <c r="HP25" s="270"/>
      <c r="HQ25" s="271"/>
      <c r="HR25" s="269"/>
      <c r="HS25" s="262"/>
      <c r="HT25" s="271"/>
      <c r="HU25" s="269"/>
      <c r="HV25" s="262"/>
      <c r="HW25" s="41"/>
      <c r="HX25" s="268"/>
      <c r="HY25" s="262"/>
      <c r="HZ25" s="269"/>
      <c r="IA25" s="270"/>
      <c r="IB25" s="271"/>
      <c r="IC25" s="269"/>
      <c r="ID25" s="262"/>
      <c r="IE25" s="271"/>
      <c r="IF25" s="269"/>
      <c r="IG25" s="262"/>
      <c r="IH25" s="41"/>
      <c r="II25" s="268"/>
      <c r="IJ25" s="262"/>
      <c r="IK25" s="269"/>
      <c r="IL25" s="270"/>
      <c r="IM25" s="271"/>
      <c r="IN25" s="269"/>
      <c r="IO25" s="262"/>
      <c r="IP25" s="271"/>
      <c r="IQ25" s="269"/>
      <c r="IR25" s="262"/>
      <c r="IS25" s="41"/>
      <c r="IT25" s="268"/>
      <c r="IU25" s="262"/>
      <c r="IV25" s="269"/>
    </row>
    <row r="26" spans="1:11" ht="22.5">
      <c r="A26" s="268" t="s">
        <v>118</v>
      </c>
      <c r="B26" s="262" t="s">
        <v>122</v>
      </c>
      <c r="C26" s="269">
        <v>16815343</v>
      </c>
      <c r="D26" s="270" t="s">
        <v>310</v>
      </c>
      <c r="E26" s="271"/>
      <c r="F26" s="269">
        <v>16815343</v>
      </c>
      <c r="G26" s="262"/>
      <c r="H26" s="271"/>
      <c r="I26" s="269" t="s">
        <v>120</v>
      </c>
      <c r="J26" s="262"/>
      <c r="K26" s="244"/>
    </row>
    <row r="27" spans="1:11" ht="22.5">
      <c r="A27" s="268" t="s">
        <v>118</v>
      </c>
      <c r="B27" s="262" t="s">
        <v>133</v>
      </c>
      <c r="C27" s="269">
        <v>331567</v>
      </c>
      <c r="D27" s="270" t="s">
        <v>311</v>
      </c>
      <c r="E27" s="271"/>
      <c r="F27" s="269">
        <v>331567</v>
      </c>
      <c r="G27" s="262"/>
      <c r="H27" s="271"/>
      <c r="I27" s="269" t="s">
        <v>120</v>
      </c>
      <c r="J27" s="262"/>
      <c r="K27" s="41"/>
    </row>
    <row r="28" spans="1:11" ht="68.25">
      <c r="A28" s="268" t="s">
        <v>118</v>
      </c>
      <c r="B28" s="262" t="s">
        <v>123</v>
      </c>
      <c r="C28" s="269">
        <v>13212226</v>
      </c>
      <c r="D28" s="270" t="s">
        <v>312</v>
      </c>
      <c r="E28" s="271" t="s">
        <v>193</v>
      </c>
      <c r="F28" s="269">
        <v>13212226</v>
      </c>
      <c r="G28" s="262" t="s">
        <v>313</v>
      </c>
      <c r="H28" s="271" t="s">
        <v>193</v>
      </c>
      <c r="I28" s="269" t="s">
        <v>120</v>
      </c>
      <c r="J28" s="262" t="s">
        <v>314</v>
      </c>
      <c r="K28" s="41"/>
    </row>
    <row r="29" spans="1:11" ht="22.5">
      <c r="A29" s="268" t="s">
        <v>118</v>
      </c>
      <c r="B29" s="262" t="s">
        <v>134</v>
      </c>
      <c r="C29" s="269">
        <v>2221812</v>
      </c>
      <c r="D29" s="270" t="s">
        <v>315</v>
      </c>
      <c r="E29" s="271"/>
      <c r="F29" s="269">
        <v>2221812</v>
      </c>
      <c r="G29" s="262" t="s">
        <v>124</v>
      </c>
      <c r="H29" s="271"/>
      <c r="I29" s="269" t="s">
        <v>120</v>
      </c>
      <c r="J29" s="262" t="s">
        <v>316</v>
      </c>
      <c r="K29" s="41"/>
    </row>
    <row r="30" spans="1:11" ht="22.5">
      <c r="A30" s="268" t="s">
        <v>118</v>
      </c>
      <c r="B30" s="262" t="s">
        <v>135</v>
      </c>
      <c r="C30" s="269">
        <v>1049738</v>
      </c>
      <c r="D30" s="270" t="s">
        <v>317</v>
      </c>
      <c r="E30" s="271"/>
      <c r="F30" s="269">
        <v>1049738</v>
      </c>
      <c r="G30" s="262"/>
      <c r="H30" s="271"/>
      <c r="I30" s="269" t="s">
        <v>120</v>
      </c>
      <c r="J30" s="262"/>
      <c r="K30" s="41"/>
    </row>
    <row r="31" spans="1:11" ht="22.5">
      <c r="A31" s="268" t="s">
        <v>118</v>
      </c>
      <c r="B31" s="262" t="s">
        <v>125</v>
      </c>
      <c r="C31" s="269">
        <v>256554</v>
      </c>
      <c r="D31" s="270" t="s">
        <v>318</v>
      </c>
      <c r="E31" s="271"/>
      <c r="F31" s="269">
        <v>256554</v>
      </c>
      <c r="G31" s="262"/>
      <c r="H31" s="271"/>
      <c r="I31" s="269" t="s">
        <v>120</v>
      </c>
      <c r="J31" s="262"/>
      <c r="K31" s="41"/>
    </row>
    <row r="32" spans="1:11" ht="22.5">
      <c r="A32" s="268" t="s">
        <v>118</v>
      </c>
      <c r="B32" s="262" t="s">
        <v>126</v>
      </c>
      <c r="C32" s="269">
        <v>256554</v>
      </c>
      <c r="D32" s="270" t="s">
        <v>318</v>
      </c>
      <c r="E32" s="271"/>
      <c r="F32" s="269">
        <v>256554</v>
      </c>
      <c r="G32" s="262"/>
      <c r="H32" s="271"/>
      <c r="I32" s="269" t="s">
        <v>120</v>
      </c>
      <c r="J32" s="262"/>
      <c r="K32" s="41"/>
    </row>
    <row r="33" spans="1:11" ht="22.5">
      <c r="A33" s="268" t="s">
        <v>118</v>
      </c>
      <c r="B33" s="262" t="s">
        <v>136</v>
      </c>
      <c r="C33" s="269">
        <v>549463</v>
      </c>
      <c r="D33" s="270" t="s">
        <v>319</v>
      </c>
      <c r="E33" s="271"/>
      <c r="F33" s="269">
        <v>549463</v>
      </c>
      <c r="G33" s="262"/>
      <c r="H33" s="271"/>
      <c r="I33" s="269" t="s">
        <v>120</v>
      </c>
      <c r="J33" s="262"/>
      <c r="K33" s="41"/>
    </row>
    <row r="34" spans="1:11" ht="22.5">
      <c r="A34" s="268" t="s">
        <v>118</v>
      </c>
      <c r="B34" s="262" t="s">
        <v>137</v>
      </c>
      <c r="C34" s="269">
        <v>438452</v>
      </c>
      <c r="D34" s="270" t="s">
        <v>320</v>
      </c>
      <c r="E34" s="271"/>
      <c r="F34" s="269">
        <v>438452</v>
      </c>
      <c r="G34" s="262" t="s">
        <v>321</v>
      </c>
      <c r="H34" s="271"/>
      <c r="I34" s="269" t="s">
        <v>120</v>
      </c>
      <c r="J34" s="262" t="s">
        <v>322</v>
      </c>
      <c r="K34" s="41"/>
    </row>
    <row r="35" spans="1:11" ht="79.5">
      <c r="A35" s="268" t="s">
        <v>118</v>
      </c>
      <c r="B35" s="262" t="s">
        <v>138</v>
      </c>
      <c r="C35" s="269">
        <v>111011</v>
      </c>
      <c r="D35" s="270" t="s">
        <v>323</v>
      </c>
      <c r="E35" s="271" t="s">
        <v>324</v>
      </c>
      <c r="F35" s="269">
        <v>111011</v>
      </c>
      <c r="G35" s="262" t="s">
        <v>325</v>
      </c>
      <c r="H35" s="271" t="s">
        <v>193</v>
      </c>
      <c r="I35" s="269" t="s">
        <v>120</v>
      </c>
      <c r="J35" s="262" t="s">
        <v>314</v>
      </c>
      <c r="K35" s="41"/>
    </row>
    <row r="36" spans="1:11" ht="22.5">
      <c r="A36" s="268" t="s">
        <v>118</v>
      </c>
      <c r="B36" s="262" t="s">
        <v>139</v>
      </c>
      <c r="C36" s="269">
        <v>2000</v>
      </c>
      <c r="D36" s="270" t="s">
        <v>140</v>
      </c>
      <c r="E36" s="271"/>
      <c r="F36" s="269">
        <v>2000</v>
      </c>
      <c r="G36" s="262"/>
      <c r="H36" s="271"/>
      <c r="I36" s="269" t="s">
        <v>120</v>
      </c>
      <c r="J36" s="262"/>
      <c r="K36" s="41"/>
    </row>
    <row r="37" spans="1:11" ht="22.5">
      <c r="A37" s="268" t="s">
        <v>118</v>
      </c>
      <c r="B37" s="262" t="s">
        <v>141</v>
      </c>
      <c r="C37" s="269">
        <v>2000</v>
      </c>
      <c r="D37" s="270" t="s">
        <v>140</v>
      </c>
      <c r="E37" s="271"/>
      <c r="F37" s="269">
        <v>2000</v>
      </c>
      <c r="G37" s="262"/>
      <c r="H37" s="271"/>
      <c r="I37" s="269" t="s">
        <v>120</v>
      </c>
      <c r="J37" s="262"/>
      <c r="K37" s="41"/>
    </row>
    <row r="38" spans="1:11" ht="22.5">
      <c r="A38" s="268" t="s">
        <v>118</v>
      </c>
      <c r="B38" s="262" t="s">
        <v>297</v>
      </c>
      <c r="C38" s="269">
        <v>3028366</v>
      </c>
      <c r="D38" s="270" t="s">
        <v>326</v>
      </c>
      <c r="E38" s="271"/>
      <c r="F38" s="269" t="s">
        <v>120</v>
      </c>
      <c r="G38" s="262"/>
      <c r="H38" s="271"/>
      <c r="I38" s="269">
        <v>3028366</v>
      </c>
      <c r="J38" s="262"/>
      <c r="K38" s="41"/>
    </row>
    <row r="39" spans="1:11" ht="22.5">
      <c r="A39" s="268" t="s">
        <v>118</v>
      </c>
      <c r="B39" s="262" t="s">
        <v>121</v>
      </c>
      <c r="C39" s="269">
        <v>3028366</v>
      </c>
      <c r="D39" s="270" t="s">
        <v>326</v>
      </c>
      <c r="E39" s="271"/>
      <c r="F39" s="269" t="s">
        <v>120</v>
      </c>
      <c r="G39" s="262"/>
      <c r="H39" s="271"/>
      <c r="I39" s="269">
        <v>3028366</v>
      </c>
      <c r="J39" s="262"/>
      <c r="K39" s="41"/>
    </row>
    <row r="40" spans="1:11" ht="22.5">
      <c r="A40" s="268" t="s">
        <v>118</v>
      </c>
      <c r="B40" s="262" t="s">
        <v>127</v>
      </c>
      <c r="C40" s="269">
        <v>3028366</v>
      </c>
      <c r="D40" s="270" t="s">
        <v>326</v>
      </c>
      <c r="E40" s="271"/>
      <c r="F40" s="269" t="s">
        <v>120</v>
      </c>
      <c r="G40" s="262"/>
      <c r="H40" s="271"/>
      <c r="I40" s="269">
        <v>3028366</v>
      </c>
      <c r="J40" s="262"/>
      <c r="K40" s="41"/>
    </row>
    <row r="41" spans="1:11" s="205" customFormat="1" ht="159">
      <c r="A41" s="268" t="s">
        <v>118</v>
      </c>
      <c r="B41" s="262" t="s">
        <v>128</v>
      </c>
      <c r="C41" s="269">
        <v>3028366</v>
      </c>
      <c r="D41" s="270" t="s">
        <v>326</v>
      </c>
      <c r="E41" s="271"/>
      <c r="F41" s="269" t="s">
        <v>120</v>
      </c>
      <c r="G41" s="262" t="s">
        <v>321</v>
      </c>
      <c r="H41" s="271"/>
      <c r="I41" s="269">
        <v>3028366</v>
      </c>
      <c r="J41" s="262" t="s">
        <v>327</v>
      </c>
      <c r="K41" s="135"/>
    </row>
    <row r="42" spans="1:11" ht="15.75">
      <c r="A42" s="135"/>
      <c r="B42" s="136"/>
      <c r="C42" s="137"/>
      <c r="D42" s="138"/>
      <c r="E42" s="139"/>
      <c r="F42" s="137"/>
      <c r="G42" s="136"/>
      <c r="H42" s="139"/>
      <c r="I42" s="137"/>
      <c r="J42" s="136"/>
      <c r="K42" s="206"/>
    </row>
    <row r="43" spans="1:11" ht="15.75">
      <c r="A43" s="135"/>
      <c r="B43" s="136"/>
      <c r="C43" s="137"/>
      <c r="D43" s="138"/>
      <c r="E43" s="139"/>
      <c r="F43" s="137"/>
      <c r="G43" s="136"/>
      <c r="H43" s="139"/>
      <c r="I43" s="137"/>
      <c r="J43" s="136"/>
      <c r="K43" s="206"/>
    </row>
    <row r="44" spans="1:11" ht="15.75">
      <c r="A44" s="135"/>
      <c r="B44" s="136"/>
      <c r="C44" s="137"/>
      <c r="D44" s="138"/>
      <c r="E44" s="139"/>
      <c r="F44" s="137"/>
      <c r="G44" s="136"/>
      <c r="H44" s="139"/>
      <c r="I44" s="137"/>
      <c r="J44" s="136"/>
      <c r="K44" s="206"/>
    </row>
    <row r="45" spans="1:11" ht="15" customHeight="1">
      <c r="A45" s="135"/>
      <c r="B45" s="136"/>
      <c r="C45" s="137"/>
      <c r="D45" s="138"/>
      <c r="E45" s="139"/>
      <c r="F45" s="137"/>
      <c r="G45" s="136"/>
      <c r="H45" s="139"/>
      <c r="I45" s="137"/>
      <c r="J45" s="136"/>
      <c r="K45" s="206"/>
    </row>
    <row r="46" spans="1:11" ht="15.75">
      <c r="A46" s="135"/>
      <c r="B46" s="136"/>
      <c r="C46" s="137"/>
      <c r="D46" s="138"/>
      <c r="E46" s="139"/>
      <c r="F46" s="137"/>
      <c r="G46" s="136"/>
      <c r="H46" s="139"/>
      <c r="I46" s="137"/>
      <c r="J46" s="136"/>
      <c r="K46" s="206"/>
    </row>
    <row r="47" spans="1:11" ht="15.75">
      <c r="A47" s="135"/>
      <c r="B47" s="136"/>
      <c r="C47" s="137"/>
      <c r="D47" s="138"/>
      <c r="E47" s="139"/>
      <c r="F47" s="137"/>
      <c r="G47" s="136"/>
      <c r="H47" s="139"/>
      <c r="I47" s="137"/>
      <c r="J47" s="136"/>
      <c r="K47" s="206"/>
    </row>
    <row r="48" spans="1:11" ht="15.75">
      <c r="A48" s="130"/>
      <c r="B48" s="131"/>
      <c r="C48" s="132"/>
      <c r="D48" s="133"/>
      <c r="E48" s="134"/>
      <c r="F48" s="132"/>
      <c r="G48" s="131"/>
      <c r="H48" s="134"/>
      <c r="I48" s="132"/>
      <c r="J48" s="131"/>
      <c r="K48" s="38"/>
    </row>
  </sheetData>
  <sheetProtection/>
  <mergeCells count="9">
    <mergeCell ref="E5:G5"/>
    <mergeCell ref="H5:J5"/>
    <mergeCell ref="A2:K2"/>
    <mergeCell ref="A3:K3"/>
    <mergeCell ref="A4:K4"/>
    <mergeCell ref="C5:D5"/>
    <mergeCell ref="A5:A6"/>
    <mergeCell ref="B5:B6"/>
    <mergeCell ref="K5:K6"/>
  </mergeCells>
  <printOptions horizontalCentered="1"/>
  <pageMargins left="0.69" right="0.5511811023622047" top="0.43" bottom="0.3937007874015748" header="0.7" footer="0"/>
  <pageSetup firstPageNumber="39" useFirstPageNumber="1" horizontalDpi="600" verticalDpi="600" orientation="portrait" paperSize="9" scale="97"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K25"/>
  <sheetViews>
    <sheetView zoomScale="75" zoomScaleNormal="75" zoomScaleSheetLayoutView="100" zoomScalePageLayoutView="0" workbookViewId="0" topLeftCell="A1">
      <selection activeCell="A7" sqref="A7"/>
    </sheetView>
  </sheetViews>
  <sheetFormatPr defaultColWidth="9.00390625" defaultRowHeight="16.5"/>
  <cols>
    <col min="1" max="1" width="37.00390625" style="4" customWidth="1"/>
    <col min="2" max="2" width="27.25390625" style="4" customWidth="1"/>
    <col min="3" max="3" width="22.875" style="4" customWidth="1"/>
    <col min="4" max="16384" width="9.00390625" style="4" customWidth="1"/>
  </cols>
  <sheetData>
    <row r="1" spans="1:11" ht="27.75">
      <c r="A1" s="321" t="s">
        <v>143</v>
      </c>
      <c r="B1" s="321"/>
      <c r="C1" s="321"/>
      <c r="D1" s="19"/>
      <c r="E1" s="19"/>
      <c r="F1" s="19"/>
      <c r="G1" s="19"/>
      <c r="H1" s="19"/>
      <c r="I1" s="19"/>
      <c r="J1" s="19"/>
      <c r="K1" s="19"/>
    </row>
    <row r="2" spans="1:3" ht="27.75">
      <c r="A2" s="321" t="s">
        <v>51</v>
      </c>
      <c r="B2" s="321"/>
      <c r="C2" s="321"/>
    </row>
    <row r="3" spans="1:3" ht="29.25" customHeight="1">
      <c r="A3" s="439" t="s">
        <v>348</v>
      </c>
      <c r="B3" s="439"/>
      <c r="C3" s="439"/>
    </row>
    <row r="4" spans="1:3" ht="15.75">
      <c r="A4" s="445" t="s">
        <v>50</v>
      </c>
      <c r="B4" s="310" t="s">
        <v>49</v>
      </c>
      <c r="C4" s="308" t="s">
        <v>47</v>
      </c>
    </row>
    <row r="5" spans="1:3" ht="15.75">
      <c r="A5" s="446"/>
      <c r="B5" s="448"/>
      <c r="C5" s="308"/>
    </row>
    <row r="6" spans="1:3" ht="9" customHeight="1">
      <c r="A6" s="447"/>
      <c r="B6" s="311"/>
      <c r="C6" s="308"/>
    </row>
    <row r="7" spans="1:3" s="190" customFormat="1" ht="35.25" customHeight="1">
      <c r="A7" s="183" t="s">
        <v>330</v>
      </c>
      <c r="B7" s="191">
        <v>185206</v>
      </c>
      <c r="C7" s="182"/>
    </row>
    <row r="8" spans="1:3" s="190" customFormat="1" ht="35.25" customHeight="1">
      <c r="A8" s="183" t="s">
        <v>331</v>
      </c>
      <c r="B8" s="191">
        <v>16588</v>
      </c>
      <c r="C8" s="182"/>
    </row>
    <row r="9" spans="1:3" s="190" customFormat="1" ht="35.25" customHeight="1">
      <c r="A9" s="183" t="s">
        <v>332</v>
      </c>
      <c r="B9" s="191">
        <v>101495</v>
      </c>
      <c r="C9" s="182"/>
    </row>
    <row r="10" spans="1:3" s="190" customFormat="1" ht="35.25" customHeight="1">
      <c r="A10" s="183" t="s">
        <v>333</v>
      </c>
      <c r="B10" s="191">
        <v>357</v>
      </c>
      <c r="C10" s="182"/>
    </row>
    <row r="11" spans="1:3" s="190" customFormat="1" ht="35.25" customHeight="1">
      <c r="A11" s="183" t="s">
        <v>334</v>
      </c>
      <c r="B11" s="191">
        <v>410000</v>
      </c>
      <c r="C11" s="182"/>
    </row>
    <row r="12" spans="1:3" s="190" customFormat="1" ht="35.25" customHeight="1">
      <c r="A12" s="183" t="s">
        <v>335</v>
      </c>
      <c r="B12" s="191">
        <v>701</v>
      </c>
      <c r="C12" s="182"/>
    </row>
    <row r="13" spans="1:3" s="190" customFormat="1" ht="35.25" customHeight="1">
      <c r="A13" s="183" t="s">
        <v>336</v>
      </c>
      <c r="B13" s="191">
        <v>22000</v>
      </c>
      <c r="C13" s="182"/>
    </row>
    <row r="14" spans="1:3" s="190" customFormat="1" ht="35.25" customHeight="1">
      <c r="A14" s="183" t="s">
        <v>337</v>
      </c>
      <c r="B14" s="191">
        <v>2380</v>
      </c>
      <c r="C14" s="182"/>
    </row>
    <row r="15" spans="1:3" s="190" customFormat="1" ht="35.25" customHeight="1">
      <c r="A15" s="183" t="s">
        <v>338</v>
      </c>
      <c r="B15" s="191">
        <v>5832</v>
      </c>
      <c r="C15" s="182"/>
    </row>
    <row r="16" spans="1:3" s="190" customFormat="1" ht="35.25" customHeight="1">
      <c r="A16" s="183" t="s">
        <v>339</v>
      </c>
      <c r="B16" s="191">
        <v>22804</v>
      </c>
      <c r="C16" s="182"/>
    </row>
    <row r="17" spans="1:3" s="190" customFormat="1" ht="35.25" customHeight="1">
      <c r="A17" s="183" t="s">
        <v>340</v>
      </c>
      <c r="B17" s="191">
        <v>19652</v>
      </c>
      <c r="C17" s="182"/>
    </row>
    <row r="18" spans="1:3" s="190" customFormat="1" ht="35.25" customHeight="1">
      <c r="A18" s="183" t="s">
        <v>341</v>
      </c>
      <c r="B18" s="191">
        <v>2062</v>
      </c>
      <c r="C18" s="182"/>
    </row>
    <row r="19" spans="1:3" s="190" customFormat="1" ht="35.25" customHeight="1">
      <c r="A19" s="183" t="s">
        <v>342</v>
      </c>
      <c r="B19" s="191">
        <v>60989</v>
      </c>
      <c r="C19" s="182"/>
    </row>
    <row r="20" spans="1:3" s="190" customFormat="1" ht="35.25" customHeight="1">
      <c r="A20" s="183" t="s">
        <v>343</v>
      </c>
      <c r="B20" s="191">
        <v>85349</v>
      </c>
      <c r="C20" s="182"/>
    </row>
    <row r="21" spans="1:3" s="190" customFormat="1" ht="45" customHeight="1">
      <c r="A21" s="183" t="s">
        <v>344</v>
      </c>
      <c r="B21" s="191">
        <v>16500</v>
      </c>
      <c r="C21" s="182"/>
    </row>
    <row r="22" spans="1:3" s="190" customFormat="1" ht="46.5" customHeight="1">
      <c r="A22" s="183" t="s">
        <v>345</v>
      </c>
      <c r="B22" s="191">
        <v>833378</v>
      </c>
      <c r="C22" s="182"/>
    </row>
    <row r="23" spans="1:3" s="190" customFormat="1" ht="44.25" customHeight="1">
      <c r="A23" s="183" t="s">
        <v>346</v>
      </c>
      <c r="B23" s="191">
        <v>50000</v>
      </c>
      <c r="C23" s="182"/>
    </row>
    <row r="24" spans="1:3" s="190" customFormat="1" ht="41.25" customHeight="1">
      <c r="A24" s="192" t="s">
        <v>347</v>
      </c>
      <c r="B24" s="193">
        <v>1835293</v>
      </c>
      <c r="C24" s="185"/>
    </row>
    <row r="25" ht="27.75" customHeight="1">
      <c r="B25" s="55"/>
    </row>
  </sheetData>
  <sheetProtection/>
  <mergeCells count="6">
    <mergeCell ref="A1:C1"/>
    <mergeCell ref="A2:C2"/>
    <mergeCell ref="A3:C3"/>
    <mergeCell ref="A4:A6"/>
    <mergeCell ref="B4:B6"/>
    <mergeCell ref="C4:C6"/>
  </mergeCells>
  <printOptions horizontalCentered="1"/>
  <pageMargins left="0.7480314960629921" right="0.5511811023622047" top="0.7874015748031497" bottom="0.3937007874015748" header="0.5118110236220472" footer="0"/>
  <pageSetup firstPageNumber="41" useFirstPageNumber="1" horizontalDpi="600" verticalDpi="600" orientation="portrait" paperSize="9" scale="98"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I34"/>
  <sheetViews>
    <sheetView zoomScalePageLayoutView="0" workbookViewId="0" topLeftCell="A4">
      <selection activeCell="A7" sqref="A7"/>
    </sheetView>
  </sheetViews>
  <sheetFormatPr defaultColWidth="8.875" defaultRowHeight="16.5"/>
  <cols>
    <col min="1" max="1" width="14.125" style="65" customWidth="1"/>
    <col min="2" max="9" width="9.50390625" style="65" customWidth="1"/>
    <col min="10" max="16384" width="8.875" style="65" customWidth="1"/>
  </cols>
  <sheetData>
    <row r="1" spans="1:9" ht="24">
      <c r="A1" s="449" t="s">
        <v>228</v>
      </c>
      <c r="B1" s="449"/>
      <c r="C1" s="449"/>
      <c r="D1" s="449"/>
      <c r="E1" s="449"/>
      <c r="F1" s="449"/>
      <c r="G1" s="449"/>
      <c r="H1" s="449"/>
      <c r="I1" s="449"/>
    </row>
    <row r="2" spans="1:9" ht="24">
      <c r="A2" s="449" t="s">
        <v>56</v>
      </c>
      <c r="B2" s="449"/>
      <c r="C2" s="449"/>
      <c r="D2" s="449"/>
      <c r="E2" s="449"/>
      <c r="F2" s="449"/>
      <c r="G2" s="449"/>
      <c r="H2" s="449"/>
      <c r="I2" s="449"/>
    </row>
    <row r="3" spans="1:9" ht="15.75">
      <c r="A3" s="450" t="s">
        <v>351</v>
      </c>
      <c r="B3" s="450"/>
      <c r="C3" s="450"/>
      <c r="D3" s="450"/>
      <c r="E3" s="450"/>
      <c r="F3" s="450"/>
      <c r="G3" s="450"/>
      <c r="H3" s="450"/>
      <c r="I3" s="450"/>
    </row>
    <row r="4" ht="15" customHeight="1">
      <c r="I4" s="100" t="s">
        <v>85</v>
      </c>
    </row>
    <row r="5" spans="1:9" ht="18" customHeight="1">
      <c r="A5" s="338" t="s">
        <v>57</v>
      </c>
      <c r="B5" s="339" t="s">
        <v>58</v>
      </c>
      <c r="C5" s="340"/>
      <c r="D5" s="341"/>
      <c r="E5" s="451" t="s">
        <v>63</v>
      </c>
      <c r="F5" s="339" t="s">
        <v>62</v>
      </c>
      <c r="G5" s="340"/>
      <c r="H5" s="340"/>
      <c r="I5" s="341"/>
    </row>
    <row r="6" spans="1:9" ht="36.75" customHeight="1">
      <c r="A6" s="312"/>
      <c r="B6" s="62" t="s">
        <v>59</v>
      </c>
      <c r="C6" s="62" t="s">
        <v>60</v>
      </c>
      <c r="D6" s="62" t="s">
        <v>61</v>
      </c>
      <c r="E6" s="312"/>
      <c r="F6" s="61" t="s">
        <v>64</v>
      </c>
      <c r="G6" s="61" t="s">
        <v>65</v>
      </c>
      <c r="H6" s="61" t="s">
        <v>66</v>
      </c>
      <c r="I6" s="62" t="s">
        <v>61</v>
      </c>
    </row>
    <row r="7" spans="1:9" ht="24" customHeight="1">
      <c r="A7" s="14" t="s">
        <v>349</v>
      </c>
      <c r="B7" s="14"/>
      <c r="C7" s="14"/>
      <c r="D7" s="14"/>
      <c r="E7" s="14"/>
      <c r="F7" s="14"/>
      <c r="G7" s="14"/>
      <c r="H7" s="14"/>
      <c r="I7" s="14"/>
    </row>
    <row r="8" s="14" customFormat="1" ht="24" customHeight="1"/>
    <row r="9" s="14" customFormat="1" ht="24" customHeight="1"/>
    <row r="10" spans="1:9" ht="24" customHeight="1">
      <c r="A10" s="14"/>
      <c r="B10" s="14"/>
      <c r="C10" s="14"/>
      <c r="D10" s="14"/>
      <c r="E10" s="14"/>
      <c r="F10" s="14"/>
      <c r="G10" s="14"/>
      <c r="H10" s="14"/>
      <c r="I10" s="14"/>
    </row>
    <row r="11" spans="1:9" ht="24" customHeight="1">
      <c r="A11" s="14"/>
      <c r="B11" s="14"/>
      <c r="C11" s="14"/>
      <c r="D11" s="14"/>
      <c r="E11" s="14"/>
      <c r="F11" s="14"/>
      <c r="G11" s="14"/>
      <c r="H11" s="14"/>
      <c r="I11" s="14"/>
    </row>
    <row r="12" s="14" customFormat="1" ht="24" customHeight="1"/>
    <row r="13" spans="1:9" ht="24" customHeight="1">
      <c r="A13" s="14"/>
      <c r="B13" s="14"/>
      <c r="C13" s="14"/>
      <c r="D13" s="14"/>
      <c r="E13" s="14"/>
      <c r="F13" s="14"/>
      <c r="G13" s="14"/>
      <c r="H13" s="14"/>
      <c r="I13" s="14"/>
    </row>
    <row r="14" spans="1:9" ht="24" customHeight="1">
      <c r="A14" s="14"/>
      <c r="B14" s="14"/>
      <c r="C14" s="14"/>
      <c r="D14" s="14"/>
      <c r="E14" s="14"/>
      <c r="F14" s="14"/>
      <c r="G14" s="14"/>
      <c r="H14" s="14"/>
      <c r="I14" s="14"/>
    </row>
    <row r="15" spans="1:9" ht="24" customHeight="1">
      <c r="A15" s="14"/>
      <c r="B15" s="14"/>
      <c r="C15" s="14"/>
      <c r="D15" s="14"/>
      <c r="E15" s="14"/>
      <c r="F15" s="14"/>
      <c r="G15" s="14"/>
      <c r="H15" s="14"/>
      <c r="I15" s="14"/>
    </row>
    <row r="16" spans="1:9" ht="24" customHeight="1">
      <c r="A16" s="14"/>
      <c r="B16" s="14"/>
      <c r="C16" s="14"/>
      <c r="D16" s="14"/>
      <c r="E16" s="14"/>
      <c r="F16" s="14"/>
      <c r="G16" s="14"/>
      <c r="H16" s="14"/>
      <c r="I16" s="14"/>
    </row>
    <row r="17" spans="1:9" ht="24" customHeight="1">
      <c r="A17" s="14"/>
      <c r="B17" s="14"/>
      <c r="C17" s="14"/>
      <c r="D17" s="14"/>
      <c r="E17" s="14"/>
      <c r="F17" s="14"/>
      <c r="G17" s="14"/>
      <c r="H17" s="14"/>
      <c r="I17" s="14"/>
    </row>
    <row r="18" spans="1:9" ht="24" customHeight="1">
      <c r="A18" s="14"/>
      <c r="B18" s="14"/>
      <c r="C18" s="14"/>
      <c r="D18" s="14"/>
      <c r="E18" s="14"/>
      <c r="F18" s="14"/>
      <c r="G18" s="14"/>
      <c r="H18" s="14"/>
      <c r="I18" s="14"/>
    </row>
    <row r="19" spans="1:9" ht="24" customHeight="1">
      <c r="A19" s="14"/>
      <c r="B19" s="14"/>
      <c r="C19" s="14"/>
      <c r="D19" s="14"/>
      <c r="E19" s="14"/>
      <c r="F19" s="14"/>
      <c r="G19" s="14"/>
      <c r="H19" s="14"/>
      <c r="I19" s="14"/>
    </row>
    <row r="20" spans="1:9" ht="24" customHeight="1">
      <c r="A20" s="14"/>
      <c r="B20" s="14"/>
      <c r="C20" s="14"/>
      <c r="D20" s="14"/>
      <c r="E20" s="14"/>
      <c r="F20" s="14"/>
      <c r="G20" s="14"/>
      <c r="H20" s="14"/>
      <c r="I20" s="14"/>
    </row>
    <row r="21" spans="1:9" ht="24" customHeight="1">
      <c r="A21" s="14"/>
      <c r="B21" s="14"/>
      <c r="C21" s="14"/>
      <c r="D21" s="14"/>
      <c r="E21" s="14"/>
      <c r="F21" s="14"/>
      <c r="G21" s="14"/>
      <c r="H21" s="14"/>
      <c r="I21" s="14"/>
    </row>
    <row r="22" spans="1:9" ht="24" customHeight="1">
      <c r="A22" s="14"/>
      <c r="B22" s="14"/>
      <c r="C22" s="14"/>
      <c r="D22" s="14"/>
      <c r="E22" s="14"/>
      <c r="F22" s="14"/>
      <c r="G22" s="14"/>
      <c r="H22" s="14"/>
      <c r="I22" s="14"/>
    </row>
    <row r="23" spans="1:9" ht="24" customHeight="1">
      <c r="A23" s="14"/>
      <c r="B23" s="14"/>
      <c r="C23" s="14"/>
      <c r="D23" s="14"/>
      <c r="E23" s="14"/>
      <c r="F23" s="14"/>
      <c r="G23" s="14"/>
      <c r="H23" s="14"/>
      <c r="I23" s="14"/>
    </row>
    <row r="24" spans="1:9" ht="24" customHeight="1">
      <c r="A24" s="14"/>
      <c r="B24" s="14"/>
      <c r="C24" s="14"/>
      <c r="D24" s="14"/>
      <c r="E24" s="14"/>
      <c r="F24" s="14"/>
      <c r="G24" s="14"/>
      <c r="H24" s="14"/>
      <c r="I24" s="14"/>
    </row>
    <row r="25" spans="1:9" ht="24" customHeight="1">
      <c r="A25" s="14"/>
      <c r="B25" s="14"/>
      <c r="C25" s="14"/>
      <c r="D25" s="14"/>
      <c r="E25" s="14"/>
      <c r="F25" s="14"/>
      <c r="G25" s="14"/>
      <c r="H25" s="14"/>
      <c r="I25" s="14"/>
    </row>
    <row r="26" spans="1:9" ht="24" customHeight="1">
      <c r="A26" s="14"/>
      <c r="B26" s="14"/>
      <c r="C26" s="14"/>
      <c r="D26" s="14"/>
      <c r="E26" s="14"/>
      <c r="F26" s="14"/>
      <c r="G26" s="14"/>
      <c r="H26" s="14"/>
      <c r="I26" s="14"/>
    </row>
    <row r="27" spans="1:9" ht="24" customHeight="1">
      <c r="A27" s="14"/>
      <c r="B27" s="14"/>
      <c r="C27" s="14"/>
      <c r="D27" s="14"/>
      <c r="E27" s="14"/>
      <c r="F27" s="14"/>
      <c r="G27" s="14"/>
      <c r="H27" s="14"/>
      <c r="I27" s="14"/>
    </row>
    <row r="28" spans="1:9" ht="24" customHeight="1">
      <c r="A28" s="14"/>
      <c r="B28" s="14"/>
      <c r="C28" s="14"/>
      <c r="D28" s="14"/>
      <c r="E28" s="14"/>
      <c r="F28" s="14"/>
      <c r="G28" s="14"/>
      <c r="H28" s="14"/>
      <c r="I28" s="14"/>
    </row>
    <row r="29" spans="1:9" ht="24" customHeight="1">
      <c r="A29" s="14"/>
      <c r="B29" s="14"/>
      <c r="C29" s="14"/>
      <c r="D29" s="14"/>
      <c r="E29" s="14"/>
      <c r="F29" s="14"/>
      <c r="G29" s="14"/>
      <c r="H29" s="14"/>
      <c r="I29" s="14"/>
    </row>
    <row r="30" spans="1:9" ht="24" customHeight="1">
      <c r="A30" s="14"/>
      <c r="B30" s="14"/>
      <c r="C30" s="14"/>
      <c r="D30" s="14"/>
      <c r="E30" s="14"/>
      <c r="F30" s="14"/>
      <c r="G30" s="14"/>
      <c r="H30" s="14"/>
      <c r="I30" s="14"/>
    </row>
    <row r="31" spans="1:9" ht="24" customHeight="1">
      <c r="A31" s="14"/>
      <c r="B31" s="14"/>
      <c r="C31" s="14"/>
      <c r="D31" s="14"/>
      <c r="E31" s="14"/>
      <c r="F31" s="14"/>
      <c r="G31" s="14"/>
      <c r="H31" s="14"/>
      <c r="I31" s="14"/>
    </row>
    <row r="32" spans="1:9" ht="24" customHeight="1">
      <c r="A32" s="60"/>
      <c r="B32" s="60"/>
      <c r="C32" s="60"/>
      <c r="D32" s="60"/>
      <c r="E32" s="60"/>
      <c r="F32" s="60"/>
      <c r="G32" s="60"/>
      <c r="H32" s="60"/>
      <c r="I32" s="60"/>
    </row>
    <row r="33" ht="15.75">
      <c r="A33" s="66"/>
    </row>
    <row r="34" ht="15.75">
      <c r="A34" s="66"/>
    </row>
  </sheetData>
  <sheetProtection/>
  <mergeCells count="7">
    <mergeCell ref="A1:I1"/>
    <mergeCell ref="A2:I2"/>
    <mergeCell ref="A3:I3"/>
    <mergeCell ref="A5:A6"/>
    <mergeCell ref="B5:D5"/>
    <mergeCell ref="E5:E6"/>
    <mergeCell ref="F5:I5"/>
  </mergeCells>
  <printOptions horizontalCentered="1"/>
  <pageMargins left="0.7480314960629921" right="0.35433070866141736" top="0.7874015748031497" bottom="0.6" header="0.5118110236220472" footer="0.28"/>
  <pageSetup firstPageNumber="42"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D28"/>
  <sheetViews>
    <sheetView zoomScalePageLayoutView="0" workbookViewId="0" topLeftCell="A1">
      <selection activeCell="E1" sqref="E1:E16384"/>
    </sheetView>
  </sheetViews>
  <sheetFormatPr defaultColWidth="9.00390625" defaultRowHeight="16.5"/>
  <cols>
    <col min="1" max="1" width="36.125" style="0" customWidth="1"/>
    <col min="2" max="2" width="19.125" style="0" customWidth="1"/>
    <col min="3" max="3" width="30.00390625" style="0" customWidth="1"/>
    <col min="4" max="4" width="12.875" style="0" customWidth="1"/>
  </cols>
  <sheetData>
    <row r="1" ht="15.75">
      <c r="A1" s="4"/>
    </row>
    <row r="2" spans="1:3" ht="27.75">
      <c r="A2" s="321" t="s">
        <v>143</v>
      </c>
      <c r="B2" s="321"/>
      <c r="C2" s="321"/>
    </row>
    <row r="3" spans="1:3" ht="27.75">
      <c r="A3" s="321" t="s">
        <v>52</v>
      </c>
      <c r="B3" s="321"/>
      <c r="C3" s="321"/>
    </row>
    <row r="4" spans="1:3" ht="19.5">
      <c r="A4" s="452" t="s">
        <v>350</v>
      </c>
      <c r="B4" s="452"/>
      <c r="C4" s="452"/>
    </row>
    <row r="5" spans="1:3" ht="19.5" customHeight="1">
      <c r="A5" s="17"/>
      <c r="B5" s="59"/>
      <c r="C5" s="95" t="s">
        <v>18</v>
      </c>
    </row>
    <row r="6" spans="1:4" ht="39.75" customHeight="1">
      <c r="A6" s="56" t="s">
        <v>53</v>
      </c>
      <c r="B6" s="56" t="s">
        <v>54</v>
      </c>
      <c r="C6" s="56" t="s">
        <v>55</v>
      </c>
      <c r="D6" s="57"/>
    </row>
    <row r="7" spans="1:3" ht="27.75" customHeight="1">
      <c r="A7" s="202" t="s">
        <v>352</v>
      </c>
      <c r="B7" s="197"/>
      <c r="C7" s="198"/>
    </row>
    <row r="8" spans="1:3" ht="27.75" customHeight="1">
      <c r="A8" s="196"/>
      <c r="B8" s="197"/>
      <c r="C8" s="198"/>
    </row>
    <row r="9" spans="1:3" ht="27.75" customHeight="1">
      <c r="A9" s="196"/>
      <c r="B9" s="197"/>
      <c r="C9" s="198"/>
    </row>
    <row r="10" spans="1:3" ht="27.75" customHeight="1">
      <c r="A10" s="194"/>
      <c r="B10" s="195"/>
      <c r="C10" s="194"/>
    </row>
    <row r="11" spans="1:3" ht="27.75" customHeight="1">
      <c r="A11" s="196"/>
      <c r="B11" s="197"/>
      <c r="C11" s="198"/>
    </row>
    <row r="12" spans="1:3" ht="27.75" customHeight="1">
      <c r="A12" s="196"/>
      <c r="B12" s="197"/>
      <c r="C12" s="198"/>
    </row>
    <row r="13" spans="1:3" ht="27.75" customHeight="1">
      <c r="A13" s="196"/>
      <c r="B13" s="197"/>
      <c r="C13" s="198"/>
    </row>
    <row r="14" spans="1:3" ht="27.75" customHeight="1">
      <c r="A14" s="198"/>
      <c r="B14" s="197"/>
      <c r="C14" s="198"/>
    </row>
    <row r="15" spans="1:3" ht="27.75" customHeight="1">
      <c r="A15" s="199"/>
      <c r="B15" s="197"/>
      <c r="C15" s="196"/>
    </row>
    <row r="16" spans="1:3" ht="27.75" customHeight="1">
      <c r="A16" s="199"/>
      <c r="B16" s="197"/>
      <c r="C16" s="194"/>
    </row>
    <row r="17" spans="1:3" ht="27.75" customHeight="1">
      <c r="A17" s="196"/>
      <c r="B17" s="197"/>
      <c r="C17" s="194"/>
    </row>
    <row r="18" spans="1:3" ht="27.75" customHeight="1">
      <c r="A18" s="198"/>
      <c r="B18" s="197"/>
      <c r="C18" s="194"/>
    </row>
    <row r="19" spans="1:3" ht="27.75" customHeight="1">
      <c r="A19" s="196"/>
      <c r="B19" s="197"/>
      <c r="C19" s="198"/>
    </row>
    <row r="20" spans="1:3" ht="27.75" customHeight="1">
      <c r="A20" s="196"/>
      <c r="B20" s="197"/>
      <c r="C20" s="198"/>
    </row>
    <row r="21" spans="1:3" ht="27.75" customHeight="1">
      <c r="A21" s="196"/>
      <c r="B21" s="197"/>
      <c r="C21" s="198"/>
    </row>
    <row r="22" spans="1:3" ht="27.75" customHeight="1">
      <c r="A22" s="198"/>
      <c r="B22" s="200"/>
      <c r="C22" s="201"/>
    </row>
    <row r="23" spans="1:3" ht="27.75" customHeight="1">
      <c r="A23" s="91"/>
      <c r="B23" s="58"/>
      <c r="C23" s="58"/>
    </row>
    <row r="24" spans="1:3" ht="27.75" customHeight="1">
      <c r="A24" s="91"/>
      <c r="B24" s="58"/>
      <c r="C24" s="58"/>
    </row>
    <row r="25" spans="1:3" ht="27.75" customHeight="1">
      <c r="A25" s="58"/>
      <c r="B25" s="58"/>
      <c r="C25" s="58"/>
    </row>
    <row r="26" spans="1:3" ht="27.75" customHeight="1">
      <c r="A26" s="58"/>
      <c r="B26" s="58"/>
      <c r="C26" s="58"/>
    </row>
    <row r="27" spans="1:3" ht="27.75" customHeight="1">
      <c r="A27" s="58"/>
      <c r="B27" s="58"/>
      <c r="C27" s="58"/>
    </row>
    <row r="28" spans="1:3" ht="27.75" customHeight="1">
      <c r="A28" s="53"/>
      <c r="B28" s="53"/>
      <c r="C28" s="53"/>
    </row>
  </sheetData>
  <sheetProtection/>
  <mergeCells count="3">
    <mergeCell ref="A2:C2"/>
    <mergeCell ref="A3:C3"/>
    <mergeCell ref="A4:C4"/>
  </mergeCells>
  <printOptions horizontalCentered="1"/>
  <pageMargins left="0.7480314960629921" right="0.5511811023622047" top="0.7874015748031497" bottom="0.6" header="0.5118110236220472" footer="0.28"/>
  <pageSetup firstPageNumber="4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E7" sqref="E7"/>
    </sheetView>
  </sheetViews>
  <sheetFormatPr defaultColWidth="9.00390625" defaultRowHeight="16.5"/>
  <cols>
    <col min="1" max="3" width="5.625" style="4" customWidth="1"/>
    <col min="4" max="4" width="31.875" style="4" customWidth="1"/>
    <col min="5" max="5" width="27.625" style="4" customWidth="1"/>
    <col min="6" max="6" width="10.625" style="4" customWidth="1"/>
    <col min="7" max="16384" width="9.00390625" style="4" customWidth="1"/>
  </cols>
  <sheetData>
    <row r="1" spans="1:6" ht="27" customHeight="1">
      <c r="A1" s="321" t="s">
        <v>478</v>
      </c>
      <c r="B1" s="321"/>
      <c r="C1" s="321"/>
      <c r="D1" s="321"/>
      <c r="E1" s="321"/>
      <c r="F1" s="321"/>
    </row>
    <row r="2" spans="1:6" ht="27.75">
      <c r="A2" s="321" t="s">
        <v>479</v>
      </c>
      <c r="B2" s="321"/>
      <c r="C2" s="321"/>
      <c r="D2" s="321"/>
      <c r="E2" s="321"/>
      <c r="F2" s="321"/>
    </row>
    <row r="3" spans="1:6" ht="28.5" customHeight="1">
      <c r="A3" s="322" t="s">
        <v>486</v>
      </c>
      <c r="B3" s="322"/>
      <c r="C3" s="322"/>
      <c r="D3" s="322"/>
      <c r="E3" s="322"/>
      <c r="F3" s="322"/>
    </row>
    <row r="4" spans="1:7" ht="29.25" customHeight="1">
      <c r="A4" s="323" t="s">
        <v>480</v>
      </c>
      <c r="B4" s="306"/>
      <c r="C4" s="306"/>
      <c r="D4" s="307"/>
      <c r="E4" s="308" t="s">
        <v>5</v>
      </c>
      <c r="F4" s="308" t="s">
        <v>481</v>
      </c>
      <c r="G4" s="5"/>
    </row>
    <row r="5" spans="1:7" ht="15.75">
      <c r="A5" s="310" t="s">
        <v>482</v>
      </c>
      <c r="B5" s="310" t="s">
        <v>483</v>
      </c>
      <c r="C5" s="310" t="s">
        <v>484</v>
      </c>
      <c r="D5" s="310" t="s">
        <v>485</v>
      </c>
      <c r="E5" s="309"/>
      <c r="F5" s="308"/>
      <c r="G5" s="5"/>
    </row>
    <row r="6" spans="1:7" ht="15.75">
      <c r="A6" s="311"/>
      <c r="B6" s="311"/>
      <c r="C6" s="311"/>
      <c r="D6" s="312"/>
      <c r="E6" s="309"/>
      <c r="F6" s="308"/>
      <c r="G6" s="5"/>
    </row>
    <row r="7" spans="1:7" ht="22.5" customHeight="1">
      <c r="A7" s="293" t="s">
        <v>118</v>
      </c>
      <c r="B7" s="293" t="s">
        <v>118</v>
      </c>
      <c r="C7" s="293" t="s">
        <v>118</v>
      </c>
      <c r="D7" s="294" t="s">
        <v>20</v>
      </c>
      <c r="E7" s="295">
        <v>63102419</v>
      </c>
      <c r="F7" s="294"/>
      <c r="G7" s="5"/>
    </row>
    <row r="8" spans="1:7" ht="22.5" customHeight="1">
      <c r="A8" s="293" t="s">
        <v>118</v>
      </c>
      <c r="B8" s="293" t="s">
        <v>118</v>
      </c>
      <c r="C8" s="293" t="s">
        <v>118</v>
      </c>
      <c r="D8" s="294" t="s">
        <v>117</v>
      </c>
      <c r="E8" s="295">
        <v>63102419</v>
      </c>
      <c r="F8" s="294"/>
      <c r="G8" s="5"/>
    </row>
    <row r="9" spans="1:7" ht="22.5" customHeight="1">
      <c r="A9" s="293" t="s">
        <v>179</v>
      </c>
      <c r="B9" s="293" t="s">
        <v>118</v>
      </c>
      <c r="C9" s="293" t="s">
        <v>118</v>
      </c>
      <c r="D9" s="294" t="s">
        <v>180</v>
      </c>
      <c r="E9" s="295">
        <v>103500</v>
      </c>
      <c r="F9" s="294"/>
      <c r="G9" s="5"/>
    </row>
    <row r="10" spans="1:7" ht="22.5" customHeight="1">
      <c r="A10" s="293" t="s">
        <v>118</v>
      </c>
      <c r="B10" s="293" t="s">
        <v>181</v>
      </c>
      <c r="C10" s="293" t="s">
        <v>118</v>
      </c>
      <c r="D10" s="294" t="s">
        <v>182</v>
      </c>
      <c r="E10" s="295">
        <v>103500</v>
      </c>
      <c r="F10" s="294"/>
      <c r="G10" s="5"/>
    </row>
    <row r="11" spans="1:7" ht="22.5" customHeight="1">
      <c r="A11" s="293" t="s">
        <v>118</v>
      </c>
      <c r="B11" s="293" t="s">
        <v>118</v>
      </c>
      <c r="C11" s="293" t="s">
        <v>183</v>
      </c>
      <c r="D11" s="294" t="s">
        <v>184</v>
      </c>
      <c r="E11" s="295">
        <v>103500</v>
      </c>
      <c r="F11" s="294"/>
      <c r="G11" s="5"/>
    </row>
    <row r="12" spans="1:7" ht="22.5" customHeight="1">
      <c r="A12" s="293" t="s">
        <v>185</v>
      </c>
      <c r="B12" s="293" t="s">
        <v>118</v>
      </c>
      <c r="C12" s="293" t="s">
        <v>118</v>
      </c>
      <c r="D12" s="294" t="s">
        <v>186</v>
      </c>
      <c r="E12" s="295">
        <v>61035</v>
      </c>
      <c r="F12" s="294"/>
      <c r="G12" s="5"/>
    </row>
    <row r="13" spans="1:7" ht="22.5" customHeight="1">
      <c r="A13" s="293" t="s">
        <v>118</v>
      </c>
      <c r="B13" s="293" t="s">
        <v>178</v>
      </c>
      <c r="C13" s="293" t="s">
        <v>118</v>
      </c>
      <c r="D13" s="294" t="s">
        <v>187</v>
      </c>
      <c r="E13" s="295">
        <v>61035</v>
      </c>
      <c r="F13" s="294"/>
      <c r="G13" s="5"/>
    </row>
    <row r="14" spans="1:7" ht="22.5" customHeight="1">
      <c r="A14" s="293" t="s">
        <v>118</v>
      </c>
      <c r="B14" s="293" t="s">
        <v>118</v>
      </c>
      <c r="C14" s="293" t="s">
        <v>178</v>
      </c>
      <c r="D14" s="294" t="s">
        <v>188</v>
      </c>
      <c r="E14" s="295">
        <v>61035</v>
      </c>
      <c r="F14" s="294"/>
      <c r="G14" s="5"/>
    </row>
    <row r="15" spans="1:7" ht="22.5" customHeight="1">
      <c r="A15" s="293" t="s">
        <v>189</v>
      </c>
      <c r="B15" s="293" t="s">
        <v>118</v>
      </c>
      <c r="C15" s="293" t="s">
        <v>118</v>
      </c>
      <c r="D15" s="294" t="s">
        <v>190</v>
      </c>
      <c r="E15" s="295">
        <v>62015023</v>
      </c>
      <c r="F15" s="294"/>
      <c r="G15" s="5"/>
    </row>
    <row r="16" spans="1:7" ht="22.5" customHeight="1">
      <c r="A16" s="293" t="s">
        <v>118</v>
      </c>
      <c r="B16" s="293" t="s">
        <v>178</v>
      </c>
      <c r="C16" s="293" t="s">
        <v>118</v>
      </c>
      <c r="D16" s="294" t="s">
        <v>191</v>
      </c>
      <c r="E16" s="295">
        <v>62015023</v>
      </c>
      <c r="F16" s="294"/>
      <c r="G16" s="5"/>
    </row>
    <row r="17" spans="1:7" ht="22.5" customHeight="1">
      <c r="A17" s="293" t="s">
        <v>118</v>
      </c>
      <c r="B17" s="293" t="s">
        <v>118</v>
      </c>
      <c r="C17" s="293" t="s">
        <v>181</v>
      </c>
      <c r="D17" s="294" t="s">
        <v>192</v>
      </c>
      <c r="E17" s="295">
        <v>62015023</v>
      </c>
      <c r="F17" s="294"/>
      <c r="G17" s="5"/>
    </row>
    <row r="18" spans="1:7" ht="22.5" customHeight="1">
      <c r="A18" s="293" t="s">
        <v>193</v>
      </c>
      <c r="B18" s="293" t="s">
        <v>118</v>
      </c>
      <c r="C18" s="293" t="s">
        <v>118</v>
      </c>
      <c r="D18" s="294" t="s">
        <v>194</v>
      </c>
      <c r="E18" s="295">
        <v>922861</v>
      </c>
      <c r="F18" s="294"/>
      <c r="G18" s="5"/>
    </row>
    <row r="19" spans="1:7" ht="22.5" customHeight="1">
      <c r="A19" s="293" t="s">
        <v>118</v>
      </c>
      <c r="B19" s="293" t="s">
        <v>181</v>
      </c>
      <c r="C19" s="293" t="s">
        <v>118</v>
      </c>
      <c r="D19" s="294" t="s">
        <v>195</v>
      </c>
      <c r="E19" s="295">
        <v>922861</v>
      </c>
      <c r="F19" s="294"/>
      <c r="G19" s="5"/>
    </row>
    <row r="20" spans="1:7" ht="22.5" customHeight="1">
      <c r="A20" s="293" t="s">
        <v>118</v>
      </c>
      <c r="B20" s="293" t="s">
        <v>118</v>
      </c>
      <c r="C20" s="293" t="s">
        <v>178</v>
      </c>
      <c r="D20" s="294" t="s">
        <v>196</v>
      </c>
      <c r="E20" s="295">
        <v>871812</v>
      </c>
      <c r="F20" s="294"/>
      <c r="G20" s="5"/>
    </row>
    <row r="21" spans="1:6" s="5" customFormat="1" ht="22.5" customHeight="1">
      <c r="A21" s="293" t="s">
        <v>118</v>
      </c>
      <c r="B21" s="293" t="s">
        <v>118</v>
      </c>
      <c r="C21" s="293" t="s">
        <v>230</v>
      </c>
      <c r="D21" s="294" t="s">
        <v>231</v>
      </c>
      <c r="E21" s="295">
        <v>51049</v>
      </c>
      <c r="F21" s="294"/>
    </row>
    <row r="22" spans="1:7" ht="24.75" customHeight="1">
      <c r="A22" s="293" t="s">
        <v>118</v>
      </c>
      <c r="B22" s="293"/>
      <c r="C22" s="293"/>
      <c r="D22" s="294"/>
      <c r="E22" s="295"/>
      <c r="F22" s="8"/>
      <c r="G22" s="5"/>
    </row>
    <row r="23" spans="1:7" ht="24.75" customHeight="1">
      <c r="A23" s="293" t="s">
        <v>118</v>
      </c>
      <c r="B23" s="293"/>
      <c r="C23" s="293"/>
      <c r="D23" s="294"/>
      <c r="E23" s="295"/>
      <c r="F23" s="8"/>
      <c r="G23" s="5"/>
    </row>
    <row r="24" spans="1:7" ht="24.75" customHeight="1">
      <c r="A24" s="11"/>
      <c r="B24" s="11"/>
      <c r="C24" s="11"/>
      <c r="D24" s="12"/>
      <c r="E24" s="296"/>
      <c r="F24" s="8"/>
      <c r="G24" s="5"/>
    </row>
    <row r="25" spans="1:7" ht="24.75" customHeight="1">
      <c r="A25" s="11"/>
      <c r="B25" s="11"/>
      <c r="C25" s="11"/>
      <c r="D25" s="12"/>
      <c r="E25" s="296"/>
      <c r="F25" s="8"/>
      <c r="G25" s="5"/>
    </row>
    <row r="26" spans="1:7" ht="24.75" customHeight="1">
      <c r="A26" s="11"/>
      <c r="B26" s="11"/>
      <c r="C26" s="11"/>
      <c r="D26" s="12"/>
      <c r="E26" s="296"/>
      <c r="F26" s="8"/>
      <c r="G26" s="5"/>
    </row>
    <row r="27" spans="1:7" ht="24.75" customHeight="1">
      <c r="A27" s="8"/>
      <c r="B27" s="8"/>
      <c r="C27" s="8"/>
      <c r="D27" s="10"/>
      <c r="E27" s="9"/>
      <c r="F27" s="8"/>
      <c r="G27" s="5"/>
    </row>
    <row r="28" spans="1:7" ht="24.75" customHeight="1">
      <c r="A28" s="6"/>
      <c r="B28" s="6"/>
      <c r="C28" s="6"/>
      <c r="D28" s="6"/>
      <c r="E28" s="7"/>
      <c r="F28" s="6"/>
      <c r="G28" s="5"/>
    </row>
    <row r="29" spans="1:6" ht="51.75" customHeight="1">
      <c r="A29" s="320"/>
      <c r="B29" s="320"/>
      <c r="C29" s="320"/>
      <c r="D29" s="320"/>
      <c r="E29" s="320"/>
      <c r="F29" s="320"/>
    </row>
  </sheetData>
  <sheetProtection/>
  <mergeCells count="11">
    <mergeCell ref="D5:D6"/>
    <mergeCell ref="A29:F29"/>
    <mergeCell ref="A1:F1"/>
    <mergeCell ref="A2:F2"/>
    <mergeCell ref="A3:F3"/>
    <mergeCell ref="A4:D4"/>
    <mergeCell ref="E4:E6"/>
    <mergeCell ref="F4:F6"/>
    <mergeCell ref="A5:A6"/>
    <mergeCell ref="B5:B6"/>
    <mergeCell ref="C5:C6"/>
  </mergeCells>
  <printOptions horizontalCentered="1"/>
  <pageMargins left="0.7480314960629921" right="0.5511811023622047" top="0.7874015748031497" bottom="0.3937007874015748" header="0.5118110236220472" footer="0"/>
  <pageSetup firstPageNumber="2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4">
      <selection activeCell="E7" sqref="E7"/>
    </sheetView>
  </sheetViews>
  <sheetFormatPr defaultColWidth="9.00390625" defaultRowHeight="16.5"/>
  <cols>
    <col min="1" max="4" width="3.625" style="71" customWidth="1"/>
    <col min="5" max="5" width="19.875" style="71" customWidth="1"/>
    <col min="6" max="6" width="11.875" style="71" customWidth="1"/>
    <col min="7" max="7" width="9.00390625" style="71" customWidth="1"/>
    <col min="8" max="8" width="8.50390625" style="71" customWidth="1"/>
    <col min="9" max="9" width="9.125" style="71" customWidth="1"/>
    <col min="10" max="10" width="10.375" style="71" customWidth="1"/>
    <col min="11" max="11" width="5.125" style="71" customWidth="1"/>
    <col min="12" max="16384" width="9.00390625" style="71" customWidth="1"/>
  </cols>
  <sheetData>
    <row r="1" spans="1:11" ht="27.75">
      <c r="A1" s="325" t="s">
        <v>197</v>
      </c>
      <c r="B1" s="325"/>
      <c r="C1" s="325"/>
      <c r="D1" s="325"/>
      <c r="E1" s="325"/>
      <c r="F1" s="325"/>
      <c r="G1" s="325"/>
      <c r="H1" s="325"/>
      <c r="I1" s="325"/>
      <c r="J1" s="325"/>
      <c r="K1" s="325"/>
    </row>
    <row r="2" spans="1:11" ht="28.5" customHeight="1">
      <c r="A2" s="325" t="s">
        <v>67</v>
      </c>
      <c r="B2" s="325"/>
      <c r="C2" s="325"/>
      <c r="D2" s="325"/>
      <c r="E2" s="325"/>
      <c r="F2" s="325"/>
      <c r="G2" s="325"/>
      <c r="H2" s="325"/>
      <c r="I2" s="325"/>
      <c r="J2" s="325"/>
      <c r="K2" s="325"/>
    </row>
    <row r="3" spans="5:11" ht="21" customHeight="1">
      <c r="E3" s="72"/>
      <c r="F3" s="326" t="s">
        <v>232</v>
      </c>
      <c r="G3" s="327"/>
      <c r="H3" s="327"/>
      <c r="I3" s="72"/>
      <c r="J3" s="107"/>
      <c r="K3" s="73" t="s">
        <v>85</v>
      </c>
    </row>
    <row r="4" spans="1:11" ht="33.75" customHeight="1">
      <c r="A4" s="328" t="s">
        <v>48</v>
      </c>
      <c r="B4" s="329" t="s">
        <v>68</v>
      </c>
      <c r="C4" s="330"/>
      <c r="D4" s="330"/>
      <c r="E4" s="331"/>
      <c r="F4" s="332" t="s">
        <v>80</v>
      </c>
      <c r="G4" s="332" t="s">
        <v>79</v>
      </c>
      <c r="H4" s="332" t="s">
        <v>84</v>
      </c>
      <c r="I4" s="332" t="s">
        <v>81</v>
      </c>
      <c r="J4" s="304" t="s">
        <v>82</v>
      </c>
      <c r="K4" s="304" t="s">
        <v>83</v>
      </c>
    </row>
    <row r="5" spans="1:11" ht="33.75" customHeight="1">
      <c r="A5" s="328"/>
      <c r="B5" s="298" t="s">
        <v>69</v>
      </c>
      <c r="C5" s="298" t="s">
        <v>70</v>
      </c>
      <c r="D5" s="298" t="s">
        <v>71</v>
      </c>
      <c r="E5" s="300" t="s">
        <v>72</v>
      </c>
      <c r="F5" s="333"/>
      <c r="G5" s="335"/>
      <c r="H5" s="335"/>
      <c r="I5" s="335"/>
      <c r="J5" s="297"/>
      <c r="K5" s="297"/>
    </row>
    <row r="6" spans="1:11" ht="33.75" customHeight="1">
      <c r="A6" s="328"/>
      <c r="B6" s="299"/>
      <c r="C6" s="299"/>
      <c r="D6" s="299"/>
      <c r="E6" s="301"/>
      <c r="F6" s="334"/>
      <c r="G6" s="336"/>
      <c r="H6" s="336"/>
      <c r="I6" s="336"/>
      <c r="J6" s="297"/>
      <c r="K6" s="297"/>
    </row>
    <row r="7" spans="1:11" ht="20.25" customHeight="1">
      <c r="A7" s="74"/>
      <c r="B7" s="74"/>
      <c r="C7" s="74"/>
      <c r="D7" s="74"/>
      <c r="E7" s="80"/>
      <c r="F7" s="127" t="s">
        <v>227</v>
      </c>
      <c r="G7" s="81"/>
      <c r="H7" s="81"/>
      <c r="I7" s="81"/>
      <c r="J7" s="81"/>
      <c r="K7" s="79"/>
    </row>
    <row r="8" spans="1:11" ht="20.25" customHeight="1">
      <c r="A8" s="75"/>
      <c r="B8" s="76"/>
      <c r="C8" s="76"/>
      <c r="D8" s="76"/>
      <c r="E8" s="82"/>
      <c r="F8" s="83"/>
      <c r="G8" s="83"/>
      <c r="H8" s="83"/>
      <c r="I8" s="83"/>
      <c r="J8" s="83"/>
      <c r="K8" s="77"/>
    </row>
    <row r="9" spans="1:11" ht="20.25" customHeight="1">
      <c r="A9" s="75"/>
      <c r="B9" s="76"/>
      <c r="C9" s="76"/>
      <c r="D9" s="76"/>
      <c r="E9" s="82"/>
      <c r="F9" s="83"/>
      <c r="G9" s="83"/>
      <c r="H9" s="83"/>
      <c r="I9" s="83"/>
      <c r="J9" s="83"/>
      <c r="K9" s="77"/>
    </row>
    <row r="10" spans="1:11" ht="20.25" customHeight="1">
      <c r="A10" s="75"/>
      <c r="B10" s="76"/>
      <c r="C10" s="76"/>
      <c r="D10" s="76"/>
      <c r="E10" s="12"/>
      <c r="F10" s="83"/>
      <c r="G10" s="83"/>
      <c r="H10" s="83"/>
      <c r="I10" s="83"/>
      <c r="J10" s="83"/>
      <c r="K10" s="77"/>
    </row>
    <row r="11" spans="1:11" ht="20.25" customHeight="1">
      <c r="A11" s="93"/>
      <c r="B11" s="94"/>
      <c r="C11" s="94"/>
      <c r="D11" s="94"/>
      <c r="E11" s="12"/>
      <c r="F11" s="84"/>
      <c r="G11" s="85"/>
      <c r="H11" s="77"/>
      <c r="I11" s="77"/>
      <c r="J11" s="77"/>
      <c r="K11" s="77"/>
    </row>
    <row r="12" spans="1:11" ht="20.25" customHeight="1">
      <c r="A12" s="93"/>
      <c r="B12" s="94"/>
      <c r="C12" s="94"/>
      <c r="D12" s="94"/>
      <c r="E12" s="12"/>
      <c r="F12" s="84"/>
      <c r="G12" s="85"/>
      <c r="H12" s="77"/>
      <c r="I12" s="77"/>
      <c r="J12" s="77"/>
      <c r="K12" s="77"/>
    </row>
    <row r="13" spans="1:11" ht="20.25" customHeight="1">
      <c r="A13" s="93"/>
      <c r="B13" s="94"/>
      <c r="C13" s="94"/>
      <c r="D13" s="94"/>
      <c r="E13" s="13"/>
      <c r="F13" s="84"/>
      <c r="G13" s="85"/>
      <c r="H13" s="77"/>
      <c r="I13" s="77"/>
      <c r="J13" s="77"/>
      <c r="K13" s="77"/>
    </row>
    <row r="14" spans="1:11" ht="20.25" customHeight="1">
      <c r="A14" s="93"/>
      <c r="B14" s="94"/>
      <c r="C14" s="94"/>
      <c r="D14" s="94"/>
      <c r="E14" s="12"/>
      <c r="F14" s="84"/>
      <c r="G14" s="85"/>
      <c r="H14" s="77"/>
      <c r="I14" s="77"/>
      <c r="J14" s="77"/>
      <c r="K14" s="77"/>
    </row>
    <row r="15" spans="1:11" ht="20.25" customHeight="1">
      <c r="A15" s="93"/>
      <c r="B15" s="94"/>
      <c r="C15" s="94"/>
      <c r="D15" s="94"/>
      <c r="E15" s="12"/>
      <c r="F15" s="84"/>
      <c r="G15" s="85"/>
      <c r="H15" s="77"/>
      <c r="I15" s="77"/>
      <c r="J15" s="77"/>
      <c r="K15" s="77"/>
    </row>
    <row r="16" spans="1:11" ht="20.25" customHeight="1">
      <c r="A16" s="93"/>
      <c r="B16" s="94"/>
      <c r="C16" s="94"/>
      <c r="D16" s="94"/>
      <c r="E16" s="82"/>
      <c r="F16" s="84"/>
      <c r="G16" s="85"/>
      <c r="H16" s="77"/>
      <c r="I16" s="77"/>
      <c r="J16" s="77"/>
      <c r="K16" s="77"/>
    </row>
    <row r="17" spans="1:11" ht="20.25" customHeight="1">
      <c r="A17" s="86"/>
      <c r="B17" s="86"/>
      <c r="C17" s="86"/>
      <c r="D17" s="86"/>
      <c r="E17" s="12"/>
      <c r="F17" s="82"/>
      <c r="G17" s="82"/>
      <c r="H17" s="82"/>
      <c r="I17" s="82"/>
      <c r="J17" s="82"/>
      <c r="K17" s="82"/>
    </row>
    <row r="18" spans="1:11" ht="20.25" customHeight="1">
      <c r="A18" s="86"/>
      <c r="B18" s="86"/>
      <c r="C18" s="86"/>
      <c r="D18" s="86"/>
      <c r="E18" s="12"/>
      <c r="F18" s="82"/>
      <c r="G18" s="82"/>
      <c r="H18" s="82"/>
      <c r="I18" s="82"/>
      <c r="J18" s="82"/>
      <c r="K18" s="82"/>
    </row>
    <row r="19" spans="1:11" ht="20.25" customHeight="1">
      <c r="A19" s="86"/>
      <c r="B19" s="86"/>
      <c r="C19" s="86"/>
      <c r="D19" s="86"/>
      <c r="E19" s="12"/>
      <c r="F19" s="82"/>
      <c r="G19" s="82"/>
      <c r="H19" s="82"/>
      <c r="I19" s="82"/>
      <c r="J19" s="82"/>
      <c r="K19" s="82"/>
    </row>
    <row r="20" spans="1:11" ht="20.25" customHeight="1">
      <c r="A20" s="86"/>
      <c r="B20" s="86"/>
      <c r="C20" s="86"/>
      <c r="D20" s="86"/>
      <c r="E20" s="86"/>
      <c r="F20" s="82"/>
      <c r="G20" s="82"/>
      <c r="H20" s="82"/>
      <c r="I20" s="82"/>
      <c r="J20" s="82"/>
      <c r="K20" s="82"/>
    </row>
    <row r="21" spans="1:11" ht="20.25" customHeight="1">
      <c r="A21" s="86"/>
      <c r="B21" s="86"/>
      <c r="C21" s="86"/>
      <c r="D21" s="86"/>
      <c r="E21" s="86"/>
      <c r="F21" s="82"/>
      <c r="G21" s="82"/>
      <c r="H21" s="82"/>
      <c r="I21" s="82"/>
      <c r="J21" s="82"/>
      <c r="K21" s="82"/>
    </row>
    <row r="22" spans="1:11" ht="20.25" customHeight="1">
      <c r="A22" s="86"/>
      <c r="B22" s="86"/>
      <c r="C22" s="86"/>
      <c r="D22" s="86"/>
      <c r="E22" s="86"/>
      <c r="F22" s="82"/>
      <c r="G22" s="82"/>
      <c r="H22" s="82"/>
      <c r="I22" s="82"/>
      <c r="J22" s="82"/>
      <c r="K22" s="82"/>
    </row>
    <row r="23" spans="1:11" ht="20.25" customHeight="1">
      <c r="A23" s="86"/>
      <c r="B23" s="86"/>
      <c r="C23" s="86"/>
      <c r="D23" s="86"/>
      <c r="E23" s="86"/>
      <c r="F23" s="82"/>
      <c r="G23" s="82"/>
      <c r="H23" s="82"/>
      <c r="I23" s="82"/>
      <c r="J23" s="82"/>
      <c r="K23" s="82"/>
    </row>
    <row r="24" spans="1:11" ht="20.25" customHeight="1">
      <c r="A24" s="86"/>
      <c r="B24" s="86"/>
      <c r="C24" s="86"/>
      <c r="D24" s="86"/>
      <c r="E24" s="86"/>
      <c r="F24" s="82"/>
      <c r="G24" s="82"/>
      <c r="H24" s="82"/>
      <c r="I24" s="82"/>
      <c r="J24" s="82"/>
      <c r="K24" s="82"/>
    </row>
    <row r="25" spans="1:11" ht="20.25" customHeight="1">
      <c r="A25" s="86"/>
      <c r="B25" s="86"/>
      <c r="C25" s="86"/>
      <c r="D25" s="86"/>
      <c r="E25" s="86"/>
      <c r="F25" s="82"/>
      <c r="G25" s="82"/>
      <c r="H25" s="82"/>
      <c r="I25" s="82"/>
      <c r="J25" s="82"/>
      <c r="K25" s="82"/>
    </row>
    <row r="26" spans="1:11" ht="20.25" customHeight="1">
      <c r="A26" s="86"/>
      <c r="B26" s="86"/>
      <c r="C26" s="86"/>
      <c r="D26" s="86"/>
      <c r="E26" s="86"/>
      <c r="F26" s="82"/>
      <c r="G26" s="82"/>
      <c r="H26" s="82"/>
      <c r="I26" s="82"/>
      <c r="J26" s="82"/>
      <c r="K26" s="82"/>
    </row>
    <row r="27" spans="1:11" ht="20.25" customHeight="1">
      <c r="A27" s="86"/>
      <c r="B27" s="86"/>
      <c r="C27" s="86"/>
      <c r="D27" s="86"/>
      <c r="E27" s="86"/>
      <c r="F27" s="82"/>
      <c r="G27" s="82"/>
      <c r="H27" s="82"/>
      <c r="I27" s="82"/>
      <c r="J27" s="82"/>
      <c r="K27" s="82"/>
    </row>
    <row r="28" spans="1:11" ht="20.25" customHeight="1">
      <c r="A28" s="86"/>
      <c r="B28" s="86"/>
      <c r="C28" s="86"/>
      <c r="D28" s="86"/>
      <c r="E28" s="86"/>
      <c r="F28" s="82"/>
      <c r="G28" s="82"/>
      <c r="H28" s="82"/>
      <c r="I28" s="82"/>
      <c r="J28" s="82"/>
      <c r="K28" s="82"/>
    </row>
    <row r="29" spans="1:11" ht="20.25" customHeight="1">
      <c r="A29" s="86"/>
      <c r="B29" s="86"/>
      <c r="C29" s="86"/>
      <c r="D29" s="86"/>
      <c r="E29" s="86"/>
      <c r="F29" s="82"/>
      <c r="G29" s="82"/>
      <c r="H29" s="82"/>
      <c r="I29" s="82"/>
      <c r="J29" s="82"/>
      <c r="K29" s="82"/>
    </row>
    <row r="30" spans="1:11" ht="20.25" customHeight="1">
      <c r="A30" s="86"/>
      <c r="B30" s="86"/>
      <c r="C30" s="86"/>
      <c r="D30" s="86"/>
      <c r="E30" s="86"/>
      <c r="F30" s="82"/>
      <c r="G30" s="82"/>
      <c r="H30" s="82"/>
      <c r="I30" s="82"/>
      <c r="J30" s="82"/>
      <c r="K30" s="82"/>
    </row>
    <row r="31" spans="1:11" ht="20.25" customHeight="1">
      <c r="A31" s="86"/>
      <c r="B31" s="86"/>
      <c r="C31" s="86"/>
      <c r="D31" s="86"/>
      <c r="E31" s="86"/>
      <c r="F31" s="82"/>
      <c r="G31" s="82"/>
      <c r="H31" s="82"/>
      <c r="I31" s="82"/>
      <c r="J31" s="82"/>
      <c r="K31" s="82"/>
    </row>
    <row r="32" spans="1:11" ht="20.25" customHeight="1">
      <c r="A32" s="86"/>
      <c r="B32" s="86"/>
      <c r="C32" s="86"/>
      <c r="D32" s="86"/>
      <c r="E32" s="82"/>
      <c r="F32" s="82"/>
      <c r="G32" s="82"/>
      <c r="H32" s="82"/>
      <c r="I32" s="82"/>
      <c r="J32" s="82"/>
      <c r="K32" s="82"/>
    </row>
    <row r="33" spans="1:11" ht="17.25" customHeight="1">
      <c r="A33" s="302"/>
      <c r="B33" s="324"/>
      <c r="C33" s="324"/>
      <c r="D33" s="324"/>
      <c r="E33" s="324"/>
      <c r="F33" s="324"/>
      <c r="G33" s="324"/>
      <c r="H33" s="324"/>
      <c r="I33" s="324"/>
      <c r="J33" s="324"/>
      <c r="K33" s="324"/>
    </row>
    <row r="34" spans="1:11" ht="18.75" customHeight="1">
      <c r="A34" s="305"/>
      <c r="B34" s="303"/>
      <c r="C34" s="303"/>
      <c r="D34" s="303"/>
      <c r="E34" s="303"/>
      <c r="F34" s="303"/>
      <c r="G34" s="303"/>
      <c r="H34" s="303"/>
      <c r="I34" s="303"/>
      <c r="J34" s="303"/>
      <c r="K34" s="303"/>
    </row>
    <row r="35" spans="1:11" ht="18.75" customHeight="1">
      <c r="A35" s="305"/>
      <c r="B35" s="303"/>
      <c r="C35" s="303"/>
      <c r="D35" s="303"/>
      <c r="E35" s="303"/>
      <c r="F35" s="303"/>
      <c r="G35" s="303"/>
      <c r="H35" s="303"/>
      <c r="I35" s="303"/>
      <c r="J35" s="303"/>
      <c r="K35" s="303"/>
    </row>
  </sheetData>
  <sheetProtection/>
  <mergeCells count="18">
    <mergeCell ref="A1:K1"/>
    <mergeCell ref="A2:K2"/>
    <mergeCell ref="F3:H3"/>
    <mergeCell ref="A4:A6"/>
    <mergeCell ref="B4:E4"/>
    <mergeCell ref="F4:F6"/>
    <mergeCell ref="G4:G6"/>
    <mergeCell ref="H4:H6"/>
    <mergeCell ref="I4:I6"/>
    <mergeCell ref="J4:J6"/>
    <mergeCell ref="A34:K34"/>
    <mergeCell ref="A35:K35"/>
    <mergeCell ref="K4:K6"/>
    <mergeCell ref="B5:B6"/>
    <mergeCell ref="C5:C6"/>
    <mergeCell ref="D5:D6"/>
    <mergeCell ref="E5:E6"/>
    <mergeCell ref="A33:K33"/>
  </mergeCells>
  <printOptions horizontalCentered="1"/>
  <pageMargins left="0.7480314960629921" right="0.5511811023622047" top="0.7874015748031497" bottom="0.3937007874015748" header="0.5118110236220472" footer="0"/>
  <pageSetup firstPageNumber="25"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O28"/>
  <sheetViews>
    <sheetView zoomScalePageLayoutView="0" workbookViewId="0" topLeftCell="A7">
      <selection activeCell="F19" sqref="F19"/>
    </sheetView>
  </sheetViews>
  <sheetFormatPr defaultColWidth="9.00390625" defaultRowHeight="16.5"/>
  <cols>
    <col min="1" max="1" width="19.125" style="4" customWidth="1"/>
    <col min="2" max="2" width="14.875" style="4" customWidth="1"/>
    <col min="3" max="6" width="12.375" style="4" customWidth="1"/>
    <col min="7" max="13" width="10.00390625" style="4" customWidth="1"/>
    <col min="14" max="15" width="10.50390625" style="4" customWidth="1"/>
    <col min="16" max="16384" width="9.00390625" style="5" customWidth="1"/>
  </cols>
  <sheetData>
    <row r="1" spans="1:15" ht="21.75" customHeight="1">
      <c r="A1" s="101"/>
      <c r="B1" s="57"/>
      <c r="C1" s="57"/>
      <c r="D1" s="57"/>
      <c r="E1" s="57"/>
      <c r="F1" s="103" t="s">
        <v>215</v>
      </c>
      <c r="G1" s="104" t="s">
        <v>216</v>
      </c>
      <c r="H1" s="57"/>
      <c r="I1" s="57"/>
      <c r="J1" s="57"/>
      <c r="K1" s="57"/>
      <c r="L1" s="57"/>
      <c r="M1" s="57"/>
      <c r="N1" s="57"/>
      <c r="O1" s="57"/>
    </row>
    <row r="2" spans="1:15" ht="26.25" customHeight="1">
      <c r="A2" s="101"/>
      <c r="B2" s="102"/>
      <c r="C2" s="102"/>
      <c r="D2" s="102"/>
      <c r="E2" s="102"/>
      <c r="F2" s="105" t="s">
        <v>104</v>
      </c>
      <c r="G2" s="19" t="s">
        <v>105</v>
      </c>
      <c r="H2" s="102"/>
      <c r="I2" s="102"/>
      <c r="J2" s="102"/>
      <c r="K2" s="102"/>
      <c r="L2" s="102"/>
      <c r="M2" s="102"/>
      <c r="N2" s="102"/>
      <c r="O2" s="102"/>
    </row>
    <row r="3" spans="5:15" ht="18" customHeight="1">
      <c r="E3" s="69"/>
      <c r="F3" s="106" t="s">
        <v>106</v>
      </c>
      <c r="G3" s="69" t="s">
        <v>235</v>
      </c>
      <c r="H3" s="69"/>
      <c r="I3" s="69"/>
      <c r="J3" s="18"/>
      <c r="K3" s="18"/>
      <c r="L3" s="18"/>
      <c r="M3" s="337" t="s">
        <v>100</v>
      </c>
      <c r="N3" s="337"/>
      <c r="O3" s="337"/>
    </row>
    <row r="4" spans="1:15" ht="19.5" customHeight="1">
      <c r="A4" s="338" t="s">
        <v>7</v>
      </c>
      <c r="B4" s="338" t="s">
        <v>6</v>
      </c>
      <c r="C4" s="339" t="s">
        <v>86</v>
      </c>
      <c r="D4" s="340"/>
      <c r="E4" s="340"/>
      <c r="F4" s="340"/>
      <c r="G4" s="340"/>
      <c r="H4" s="340"/>
      <c r="I4" s="340"/>
      <c r="J4" s="340"/>
      <c r="K4" s="340"/>
      <c r="L4" s="340"/>
      <c r="M4" s="340"/>
      <c r="N4" s="341"/>
      <c r="O4" s="342" t="s">
        <v>87</v>
      </c>
    </row>
    <row r="5" spans="1:15" ht="68.25" customHeight="1">
      <c r="A5" s="312"/>
      <c r="B5" s="312"/>
      <c r="C5" s="274" t="s">
        <v>88</v>
      </c>
      <c r="D5" s="274" t="s">
        <v>89</v>
      </c>
      <c r="E5" s="274" t="s">
        <v>90</v>
      </c>
      <c r="F5" s="274" t="s">
        <v>91</v>
      </c>
      <c r="G5" s="274" t="s">
        <v>92</v>
      </c>
      <c r="H5" s="275" t="s">
        <v>93</v>
      </c>
      <c r="I5" s="274" t="s">
        <v>99</v>
      </c>
      <c r="J5" s="276" t="s">
        <v>94</v>
      </c>
      <c r="K5" s="275" t="s">
        <v>95</v>
      </c>
      <c r="L5" s="275" t="s">
        <v>96</v>
      </c>
      <c r="M5" s="274" t="s">
        <v>97</v>
      </c>
      <c r="N5" s="277" t="s">
        <v>98</v>
      </c>
      <c r="O5" s="343"/>
    </row>
    <row r="6" spans="1:15" ht="19.5" customHeight="1">
      <c r="A6" s="278" t="s">
        <v>20</v>
      </c>
      <c r="B6" s="272">
        <v>34900989</v>
      </c>
      <c r="C6" s="272" t="s">
        <v>120</v>
      </c>
      <c r="D6" s="272">
        <v>1520100</v>
      </c>
      <c r="E6" s="272">
        <v>14869229</v>
      </c>
      <c r="F6" s="273">
        <v>1032038</v>
      </c>
      <c r="G6" s="272">
        <v>371460</v>
      </c>
      <c r="H6" s="273">
        <v>2720560</v>
      </c>
      <c r="I6" s="143">
        <v>847548</v>
      </c>
      <c r="J6" s="272">
        <v>414451</v>
      </c>
      <c r="K6" s="272">
        <v>832374</v>
      </c>
      <c r="L6" s="272">
        <v>1371446</v>
      </c>
      <c r="M6" s="272">
        <v>1663764</v>
      </c>
      <c r="N6" s="272">
        <v>25642970</v>
      </c>
      <c r="O6" s="273">
        <v>9258019</v>
      </c>
    </row>
    <row r="7" spans="1:15" ht="19.5" customHeight="1">
      <c r="A7" s="140" t="s">
        <v>198</v>
      </c>
      <c r="B7" s="141">
        <v>33623000</v>
      </c>
      <c r="C7" s="141" t="s">
        <v>120</v>
      </c>
      <c r="D7" s="141">
        <v>1520100</v>
      </c>
      <c r="E7" s="141">
        <v>14869229</v>
      </c>
      <c r="F7" s="142">
        <v>1032038</v>
      </c>
      <c r="G7" s="141">
        <v>371460</v>
      </c>
      <c r="H7" s="142">
        <v>2720560</v>
      </c>
      <c r="I7" s="143">
        <v>401933</v>
      </c>
      <c r="J7" s="141">
        <v>414451</v>
      </c>
      <c r="K7" s="141" t="s">
        <v>120</v>
      </c>
      <c r="L7" s="141">
        <v>1371446</v>
      </c>
      <c r="M7" s="141">
        <v>1663764</v>
      </c>
      <c r="N7" s="141">
        <v>24364981</v>
      </c>
      <c r="O7" s="142">
        <v>9258019</v>
      </c>
    </row>
    <row r="8" spans="1:15" ht="19.5" customHeight="1">
      <c r="A8" s="140" t="s">
        <v>117</v>
      </c>
      <c r="B8" s="141">
        <v>33623000</v>
      </c>
      <c r="C8" s="141" t="s">
        <v>120</v>
      </c>
      <c r="D8" s="141">
        <v>1520100</v>
      </c>
      <c r="E8" s="141">
        <v>14869229</v>
      </c>
      <c r="F8" s="142">
        <v>1032038</v>
      </c>
      <c r="G8" s="141">
        <v>371460</v>
      </c>
      <c r="H8" s="142">
        <v>2720560</v>
      </c>
      <c r="I8" s="143">
        <v>401933</v>
      </c>
      <c r="J8" s="141">
        <v>414451</v>
      </c>
      <c r="K8" s="141" t="s">
        <v>120</v>
      </c>
      <c r="L8" s="141">
        <v>1371446</v>
      </c>
      <c r="M8" s="141">
        <v>1663764</v>
      </c>
      <c r="N8" s="141">
        <v>24364981</v>
      </c>
      <c r="O8" s="142">
        <v>9258019</v>
      </c>
    </row>
    <row r="9" spans="1:15" ht="19.5" customHeight="1">
      <c r="A9" s="140" t="s">
        <v>199</v>
      </c>
      <c r="B9" s="141">
        <v>33623000</v>
      </c>
      <c r="C9" s="141" t="s">
        <v>120</v>
      </c>
      <c r="D9" s="141">
        <v>1520100</v>
      </c>
      <c r="E9" s="141">
        <v>14869229</v>
      </c>
      <c r="F9" s="142">
        <v>1032038</v>
      </c>
      <c r="G9" s="141">
        <v>371460</v>
      </c>
      <c r="H9" s="142">
        <v>2720560</v>
      </c>
      <c r="I9" s="143">
        <v>401933</v>
      </c>
      <c r="J9" s="141">
        <v>414451</v>
      </c>
      <c r="K9" s="141" t="s">
        <v>120</v>
      </c>
      <c r="L9" s="141">
        <v>1371446</v>
      </c>
      <c r="M9" s="141">
        <v>1663764</v>
      </c>
      <c r="N9" s="141">
        <v>24364981</v>
      </c>
      <c r="O9" s="142">
        <v>9258019</v>
      </c>
    </row>
    <row r="10" spans="1:15" ht="19.5" customHeight="1">
      <c r="A10" s="140" t="s">
        <v>200</v>
      </c>
      <c r="B10" s="141">
        <v>32359000</v>
      </c>
      <c r="C10" s="141" t="s">
        <v>120</v>
      </c>
      <c r="D10" s="141">
        <v>1520100</v>
      </c>
      <c r="E10" s="141">
        <v>14869229</v>
      </c>
      <c r="F10" s="142" t="s">
        <v>120</v>
      </c>
      <c r="G10" s="141">
        <v>371460</v>
      </c>
      <c r="H10" s="142">
        <v>2720560</v>
      </c>
      <c r="I10" s="143">
        <v>401933</v>
      </c>
      <c r="J10" s="141">
        <v>364496</v>
      </c>
      <c r="K10" s="141" t="s">
        <v>120</v>
      </c>
      <c r="L10" s="141">
        <v>1359242</v>
      </c>
      <c r="M10" s="141">
        <v>1639794</v>
      </c>
      <c r="N10" s="141">
        <v>23246814</v>
      </c>
      <c r="O10" s="142">
        <v>9112186</v>
      </c>
    </row>
    <row r="11" spans="1:15" ht="19.5" customHeight="1">
      <c r="A11" s="140" t="s">
        <v>201</v>
      </c>
      <c r="B11" s="141">
        <v>32359000</v>
      </c>
      <c r="C11" s="141" t="s">
        <v>120</v>
      </c>
      <c r="D11" s="141">
        <v>1520100</v>
      </c>
      <c r="E11" s="141">
        <v>14869229</v>
      </c>
      <c r="F11" s="142" t="s">
        <v>120</v>
      </c>
      <c r="G11" s="141">
        <v>371460</v>
      </c>
      <c r="H11" s="142">
        <v>2720560</v>
      </c>
      <c r="I11" s="143">
        <v>401933</v>
      </c>
      <c r="J11" s="141">
        <v>364496</v>
      </c>
      <c r="K11" s="141" t="s">
        <v>120</v>
      </c>
      <c r="L11" s="141">
        <v>1359242</v>
      </c>
      <c r="M11" s="141">
        <v>1639794</v>
      </c>
      <c r="N11" s="141">
        <v>23246814</v>
      </c>
      <c r="O11" s="142">
        <v>9112186</v>
      </c>
    </row>
    <row r="12" spans="1:15" ht="19.5" customHeight="1">
      <c r="A12" s="140" t="s">
        <v>202</v>
      </c>
      <c r="B12" s="141">
        <v>1194000</v>
      </c>
      <c r="C12" s="141" t="s">
        <v>120</v>
      </c>
      <c r="D12" s="141" t="s">
        <v>120</v>
      </c>
      <c r="E12" s="141" t="s">
        <v>120</v>
      </c>
      <c r="F12" s="142">
        <v>1032038</v>
      </c>
      <c r="G12" s="141" t="s">
        <v>120</v>
      </c>
      <c r="H12" s="142" t="s">
        <v>120</v>
      </c>
      <c r="I12" s="143" t="s">
        <v>120</v>
      </c>
      <c r="J12" s="141">
        <v>32650</v>
      </c>
      <c r="K12" s="141" t="s">
        <v>120</v>
      </c>
      <c r="L12" s="141">
        <v>12204</v>
      </c>
      <c r="M12" s="141">
        <v>23970</v>
      </c>
      <c r="N12" s="141">
        <v>1100862</v>
      </c>
      <c r="O12" s="142">
        <v>93138</v>
      </c>
    </row>
    <row r="13" spans="1:15" ht="19.5" customHeight="1">
      <c r="A13" s="140" t="s">
        <v>203</v>
      </c>
      <c r="B13" s="141">
        <v>1194000</v>
      </c>
      <c r="C13" s="141" t="s">
        <v>120</v>
      </c>
      <c r="D13" s="141" t="s">
        <v>120</v>
      </c>
      <c r="E13" s="141" t="s">
        <v>120</v>
      </c>
      <c r="F13" s="142">
        <v>1032038</v>
      </c>
      <c r="G13" s="141" t="s">
        <v>120</v>
      </c>
      <c r="H13" s="142" t="s">
        <v>120</v>
      </c>
      <c r="I13" s="143" t="s">
        <v>120</v>
      </c>
      <c r="J13" s="141">
        <v>32650</v>
      </c>
      <c r="K13" s="141" t="s">
        <v>120</v>
      </c>
      <c r="L13" s="141">
        <v>12204</v>
      </c>
      <c r="M13" s="141">
        <v>23970</v>
      </c>
      <c r="N13" s="141">
        <v>1100862</v>
      </c>
      <c r="O13" s="142">
        <v>93138</v>
      </c>
    </row>
    <row r="14" spans="1:15" ht="19.5" customHeight="1">
      <c r="A14" s="140" t="s">
        <v>204</v>
      </c>
      <c r="B14" s="141">
        <v>30000</v>
      </c>
      <c r="C14" s="141" t="s">
        <v>120</v>
      </c>
      <c r="D14" s="141" t="s">
        <v>120</v>
      </c>
      <c r="E14" s="141" t="s">
        <v>120</v>
      </c>
      <c r="F14" s="142" t="s">
        <v>120</v>
      </c>
      <c r="G14" s="141" t="s">
        <v>120</v>
      </c>
      <c r="H14" s="142" t="s">
        <v>120</v>
      </c>
      <c r="I14" s="143" t="s">
        <v>120</v>
      </c>
      <c r="J14" s="141">
        <v>11551</v>
      </c>
      <c r="K14" s="141" t="s">
        <v>120</v>
      </c>
      <c r="L14" s="141" t="s">
        <v>120</v>
      </c>
      <c r="M14" s="141" t="s">
        <v>120</v>
      </c>
      <c r="N14" s="141">
        <v>11551</v>
      </c>
      <c r="O14" s="142">
        <v>18449</v>
      </c>
    </row>
    <row r="15" spans="1:15" ht="19.5" customHeight="1">
      <c r="A15" s="140" t="s">
        <v>205</v>
      </c>
      <c r="B15" s="141">
        <v>30000</v>
      </c>
      <c r="C15" s="141" t="s">
        <v>120</v>
      </c>
      <c r="D15" s="141" t="s">
        <v>120</v>
      </c>
      <c r="E15" s="141" t="s">
        <v>120</v>
      </c>
      <c r="F15" s="142" t="s">
        <v>120</v>
      </c>
      <c r="G15" s="141" t="s">
        <v>120</v>
      </c>
      <c r="H15" s="142" t="s">
        <v>120</v>
      </c>
      <c r="I15" s="143" t="s">
        <v>120</v>
      </c>
      <c r="J15" s="141">
        <v>11551</v>
      </c>
      <c r="K15" s="141" t="s">
        <v>120</v>
      </c>
      <c r="L15" s="141" t="s">
        <v>120</v>
      </c>
      <c r="M15" s="141" t="s">
        <v>120</v>
      </c>
      <c r="N15" s="141">
        <v>11551</v>
      </c>
      <c r="O15" s="142">
        <v>18449</v>
      </c>
    </row>
    <row r="16" spans="1:15" ht="19.5" customHeight="1">
      <c r="A16" s="140" t="s">
        <v>206</v>
      </c>
      <c r="B16" s="141">
        <v>40000</v>
      </c>
      <c r="C16" s="141" t="s">
        <v>120</v>
      </c>
      <c r="D16" s="141" t="s">
        <v>120</v>
      </c>
      <c r="E16" s="141" t="s">
        <v>120</v>
      </c>
      <c r="F16" s="142" t="s">
        <v>120</v>
      </c>
      <c r="G16" s="141" t="s">
        <v>120</v>
      </c>
      <c r="H16" s="142" t="s">
        <v>120</v>
      </c>
      <c r="I16" s="143" t="s">
        <v>120</v>
      </c>
      <c r="J16" s="141">
        <v>5754</v>
      </c>
      <c r="K16" s="141" t="s">
        <v>120</v>
      </c>
      <c r="L16" s="141" t="s">
        <v>120</v>
      </c>
      <c r="M16" s="141" t="s">
        <v>120</v>
      </c>
      <c r="N16" s="141">
        <v>5754</v>
      </c>
      <c r="O16" s="142">
        <v>34246</v>
      </c>
    </row>
    <row r="17" spans="1:15" ht="19.5" customHeight="1">
      <c r="A17" s="140" t="s">
        <v>207</v>
      </c>
      <c r="B17" s="141">
        <v>40000</v>
      </c>
      <c r="C17" s="141" t="s">
        <v>120</v>
      </c>
      <c r="D17" s="141" t="s">
        <v>120</v>
      </c>
      <c r="E17" s="141" t="s">
        <v>120</v>
      </c>
      <c r="F17" s="142" t="s">
        <v>120</v>
      </c>
      <c r="G17" s="141" t="s">
        <v>120</v>
      </c>
      <c r="H17" s="142" t="s">
        <v>120</v>
      </c>
      <c r="I17" s="143" t="s">
        <v>120</v>
      </c>
      <c r="J17" s="141">
        <v>5754</v>
      </c>
      <c r="K17" s="141" t="s">
        <v>120</v>
      </c>
      <c r="L17" s="141" t="s">
        <v>120</v>
      </c>
      <c r="M17" s="141" t="s">
        <v>120</v>
      </c>
      <c r="N17" s="141">
        <v>5754</v>
      </c>
      <c r="O17" s="142">
        <v>34246</v>
      </c>
    </row>
    <row r="18" spans="1:15" ht="19.5" customHeight="1">
      <c r="A18" s="140" t="s">
        <v>208</v>
      </c>
      <c r="B18" s="141">
        <v>1277989</v>
      </c>
      <c r="C18" s="141" t="s">
        <v>120</v>
      </c>
      <c r="D18" s="141" t="s">
        <v>120</v>
      </c>
      <c r="E18" s="141" t="s">
        <v>120</v>
      </c>
      <c r="F18" s="142" t="s">
        <v>120</v>
      </c>
      <c r="G18" s="141" t="s">
        <v>120</v>
      </c>
      <c r="H18" s="142" t="s">
        <v>120</v>
      </c>
      <c r="I18" s="143">
        <v>445615</v>
      </c>
      <c r="J18" s="141" t="s">
        <v>120</v>
      </c>
      <c r="K18" s="141">
        <v>832374</v>
      </c>
      <c r="L18" s="141" t="s">
        <v>120</v>
      </c>
      <c r="M18" s="141" t="s">
        <v>120</v>
      </c>
      <c r="N18" s="141">
        <v>1277989</v>
      </c>
      <c r="O18" s="142" t="s">
        <v>120</v>
      </c>
    </row>
    <row r="19" spans="1:15" s="15" customFormat="1" ht="19.5" customHeight="1">
      <c r="A19" s="140" t="s">
        <v>209</v>
      </c>
      <c r="B19" s="141">
        <v>832374</v>
      </c>
      <c r="C19" s="141" t="s">
        <v>120</v>
      </c>
      <c r="D19" s="141" t="s">
        <v>120</v>
      </c>
      <c r="E19" s="141" t="s">
        <v>120</v>
      </c>
      <c r="F19" s="142" t="s">
        <v>120</v>
      </c>
      <c r="G19" s="141" t="s">
        <v>120</v>
      </c>
      <c r="H19" s="142" t="s">
        <v>120</v>
      </c>
      <c r="I19" s="143" t="s">
        <v>120</v>
      </c>
      <c r="J19" s="141" t="s">
        <v>120</v>
      </c>
      <c r="K19" s="141">
        <v>832374</v>
      </c>
      <c r="L19" s="141" t="s">
        <v>120</v>
      </c>
      <c r="M19" s="141" t="s">
        <v>120</v>
      </c>
      <c r="N19" s="141">
        <v>832374</v>
      </c>
      <c r="O19" s="142" t="s">
        <v>120</v>
      </c>
    </row>
    <row r="20" spans="1:15" s="15" customFormat="1" ht="19.5" customHeight="1">
      <c r="A20" s="140" t="s">
        <v>210</v>
      </c>
      <c r="B20" s="141">
        <v>832374</v>
      </c>
      <c r="C20" s="141" t="s">
        <v>120</v>
      </c>
      <c r="D20" s="141" t="s">
        <v>120</v>
      </c>
      <c r="E20" s="141" t="s">
        <v>120</v>
      </c>
      <c r="F20" s="142" t="s">
        <v>120</v>
      </c>
      <c r="G20" s="141" t="s">
        <v>120</v>
      </c>
      <c r="H20" s="142" t="s">
        <v>120</v>
      </c>
      <c r="I20" s="143" t="s">
        <v>120</v>
      </c>
      <c r="J20" s="141" t="s">
        <v>120</v>
      </c>
      <c r="K20" s="141">
        <v>832374</v>
      </c>
      <c r="L20" s="141" t="s">
        <v>120</v>
      </c>
      <c r="M20" s="141" t="s">
        <v>120</v>
      </c>
      <c r="N20" s="141">
        <v>832374</v>
      </c>
      <c r="O20" s="142" t="s">
        <v>120</v>
      </c>
    </row>
    <row r="21" spans="1:15" s="15" customFormat="1" ht="19.5" customHeight="1">
      <c r="A21" s="140" t="s">
        <v>211</v>
      </c>
      <c r="B21" s="141">
        <v>832374</v>
      </c>
      <c r="C21" s="141" t="s">
        <v>120</v>
      </c>
      <c r="D21" s="141" t="s">
        <v>120</v>
      </c>
      <c r="E21" s="141" t="s">
        <v>120</v>
      </c>
      <c r="F21" s="142" t="s">
        <v>120</v>
      </c>
      <c r="G21" s="141" t="s">
        <v>120</v>
      </c>
      <c r="H21" s="142" t="s">
        <v>120</v>
      </c>
      <c r="I21" s="143" t="s">
        <v>120</v>
      </c>
      <c r="J21" s="141" t="s">
        <v>120</v>
      </c>
      <c r="K21" s="141">
        <v>832374</v>
      </c>
      <c r="L21" s="141" t="s">
        <v>120</v>
      </c>
      <c r="M21" s="141" t="s">
        <v>120</v>
      </c>
      <c r="N21" s="141">
        <v>832374</v>
      </c>
      <c r="O21" s="142" t="s">
        <v>120</v>
      </c>
    </row>
    <row r="22" spans="1:15" s="15" customFormat="1" ht="19.5" customHeight="1">
      <c r="A22" s="140" t="s">
        <v>212</v>
      </c>
      <c r="B22" s="141">
        <v>445615</v>
      </c>
      <c r="C22" s="141" t="s">
        <v>120</v>
      </c>
      <c r="D22" s="141" t="s">
        <v>120</v>
      </c>
      <c r="E22" s="141" t="s">
        <v>120</v>
      </c>
      <c r="F22" s="142" t="s">
        <v>120</v>
      </c>
      <c r="G22" s="141" t="s">
        <v>120</v>
      </c>
      <c r="H22" s="142" t="s">
        <v>120</v>
      </c>
      <c r="I22" s="143">
        <v>445615</v>
      </c>
      <c r="J22" s="141" t="s">
        <v>120</v>
      </c>
      <c r="K22" s="141" t="s">
        <v>120</v>
      </c>
      <c r="L22" s="141" t="s">
        <v>120</v>
      </c>
      <c r="M22" s="141" t="s">
        <v>120</v>
      </c>
      <c r="N22" s="141">
        <v>445615</v>
      </c>
      <c r="O22" s="142" t="s">
        <v>120</v>
      </c>
    </row>
    <row r="23" spans="1:15" s="15" customFormat="1" ht="19.5" customHeight="1">
      <c r="A23" s="140" t="s">
        <v>213</v>
      </c>
      <c r="B23" s="141">
        <v>445615</v>
      </c>
      <c r="C23" s="141" t="s">
        <v>120</v>
      </c>
      <c r="D23" s="141" t="s">
        <v>120</v>
      </c>
      <c r="E23" s="141" t="s">
        <v>120</v>
      </c>
      <c r="F23" s="142" t="s">
        <v>120</v>
      </c>
      <c r="G23" s="141" t="s">
        <v>120</v>
      </c>
      <c r="H23" s="142" t="s">
        <v>120</v>
      </c>
      <c r="I23" s="143">
        <v>445615</v>
      </c>
      <c r="J23" s="141" t="s">
        <v>120</v>
      </c>
      <c r="K23" s="141" t="s">
        <v>120</v>
      </c>
      <c r="L23" s="141" t="s">
        <v>120</v>
      </c>
      <c r="M23" s="141" t="s">
        <v>120</v>
      </c>
      <c r="N23" s="141">
        <v>445615</v>
      </c>
      <c r="O23" s="142" t="s">
        <v>120</v>
      </c>
    </row>
    <row r="24" spans="1:15" s="15" customFormat="1" ht="19.5" customHeight="1">
      <c r="A24" s="152" t="s">
        <v>214</v>
      </c>
      <c r="B24" s="153">
        <v>445615</v>
      </c>
      <c r="C24" s="153" t="s">
        <v>120</v>
      </c>
      <c r="D24" s="153" t="s">
        <v>120</v>
      </c>
      <c r="E24" s="153" t="s">
        <v>120</v>
      </c>
      <c r="F24" s="154" t="s">
        <v>120</v>
      </c>
      <c r="G24" s="153" t="s">
        <v>120</v>
      </c>
      <c r="H24" s="154" t="s">
        <v>120</v>
      </c>
      <c r="I24" s="155">
        <v>445615</v>
      </c>
      <c r="J24" s="153" t="s">
        <v>120</v>
      </c>
      <c r="K24" s="153" t="s">
        <v>120</v>
      </c>
      <c r="L24" s="153" t="s">
        <v>120</v>
      </c>
      <c r="M24" s="153" t="s">
        <v>120</v>
      </c>
      <c r="N24" s="153">
        <v>445615</v>
      </c>
      <c r="O24" s="154" t="s">
        <v>120</v>
      </c>
    </row>
    <row r="25" spans="1:15" s="15" customFormat="1" ht="19.5" customHeight="1">
      <c r="A25" s="156" t="s">
        <v>233</v>
      </c>
      <c r="B25" s="157"/>
      <c r="C25" s="157"/>
      <c r="D25" s="157"/>
      <c r="E25" s="157"/>
      <c r="F25" s="145"/>
      <c r="G25" s="146"/>
      <c r="H25" s="157"/>
      <c r="I25" s="157"/>
      <c r="J25" s="157"/>
      <c r="K25" s="157"/>
      <c r="L25" s="157"/>
      <c r="M25" s="157"/>
      <c r="N25" s="157"/>
      <c r="O25" s="145"/>
    </row>
    <row r="26" spans="1:15" s="151" customFormat="1" ht="19.5" customHeight="1">
      <c r="A26" s="147" t="s">
        <v>489</v>
      </c>
      <c r="B26" s="144"/>
      <c r="C26" s="144"/>
      <c r="D26" s="144"/>
      <c r="E26" s="144"/>
      <c r="F26" s="150"/>
      <c r="G26" s="148"/>
      <c r="H26" s="149"/>
      <c r="I26" s="149"/>
      <c r="J26" s="149"/>
      <c r="K26" s="149"/>
      <c r="L26" s="149"/>
      <c r="M26" s="149"/>
      <c r="N26" s="149"/>
      <c r="O26" s="150"/>
    </row>
    <row r="27" spans="1:15" s="151" customFormat="1" ht="19.5" customHeight="1">
      <c r="A27" s="147" t="s">
        <v>490</v>
      </c>
      <c r="B27" s="144"/>
      <c r="C27" s="144"/>
      <c r="D27" s="144"/>
      <c r="E27" s="144"/>
      <c r="F27" s="150"/>
      <c r="G27" s="148"/>
      <c r="H27" s="149"/>
      <c r="I27" s="149"/>
      <c r="J27" s="149"/>
      <c r="K27" s="149"/>
      <c r="L27" s="149"/>
      <c r="M27" s="149"/>
      <c r="N27" s="149"/>
      <c r="O27" s="150"/>
    </row>
    <row r="28" spans="1:15" ht="15.75">
      <c r="A28" s="158"/>
      <c r="B28" s="292"/>
      <c r="C28" s="155"/>
      <c r="D28" s="155"/>
      <c r="E28" s="155"/>
      <c r="F28" s="159"/>
      <c r="G28" s="279"/>
      <c r="H28" s="155"/>
      <c r="I28" s="155"/>
      <c r="J28" s="155"/>
      <c r="K28" s="155"/>
      <c r="L28" s="155"/>
      <c r="M28" s="155"/>
      <c r="N28" s="155"/>
      <c r="O28" s="159"/>
    </row>
  </sheetData>
  <sheetProtection/>
  <mergeCells count="5">
    <mergeCell ref="M3:O3"/>
    <mergeCell ref="A4:A5"/>
    <mergeCell ref="B4:B5"/>
    <mergeCell ref="C4:N4"/>
    <mergeCell ref="O4:O5"/>
  </mergeCells>
  <printOptions horizontalCentered="1"/>
  <pageMargins left="0.63" right="0.35433070866141736" top="0.7874015748031497" bottom="0.48" header="0.5118110236220472" footer="0"/>
  <pageSetup firstPageNumber="26"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X88"/>
  <sheetViews>
    <sheetView view="pageBreakPreview" zoomScale="125" zoomScaleNormal="125" zoomScaleSheetLayoutView="125" workbookViewId="0" topLeftCell="C19">
      <selection activeCell="G18" sqref="G18"/>
    </sheetView>
  </sheetViews>
  <sheetFormatPr defaultColWidth="9.00390625" defaultRowHeight="16.5"/>
  <cols>
    <col min="1" max="1" width="18.875" style="4" customWidth="1"/>
    <col min="2" max="2" width="8.375" style="4" customWidth="1"/>
    <col min="3" max="5" width="8.125" style="4" customWidth="1"/>
    <col min="6" max="6" width="6.875" style="4" customWidth="1"/>
    <col min="7" max="7" width="8.625" style="4" customWidth="1"/>
    <col min="8" max="8" width="8.125" style="4" customWidth="1"/>
    <col min="9" max="9" width="9.00390625" style="4" customWidth="1"/>
    <col min="10" max="20" width="7.25390625" style="4" customWidth="1"/>
    <col min="21" max="21" width="7.25390625" style="5" customWidth="1"/>
    <col min="22" max="16384" width="9.00390625" style="5" customWidth="1"/>
  </cols>
  <sheetData>
    <row r="1" spans="1:21" ht="27.75">
      <c r="A1" s="101"/>
      <c r="B1" s="57"/>
      <c r="C1" s="57"/>
      <c r="D1" s="57"/>
      <c r="E1" s="57"/>
      <c r="F1" s="57"/>
      <c r="G1" s="57"/>
      <c r="H1" s="57"/>
      <c r="I1" s="103" t="s">
        <v>452</v>
      </c>
      <c r="J1" s="104" t="s">
        <v>453</v>
      </c>
      <c r="K1" s="57"/>
      <c r="L1" s="57"/>
      <c r="M1" s="57"/>
      <c r="N1" s="57"/>
      <c r="O1" s="57"/>
      <c r="P1" s="57"/>
      <c r="Q1" s="57"/>
      <c r="R1" s="57"/>
      <c r="S1" s="57"/>
      <c r="T1" s="57"/>
      <c r="U1" s="57"/>
    </row>
    <row r="2" spans="1:21" ht="27.75">
      <c r="A2" s="101"/>
      <c r="B2" s="102"/>
      <c r="C2" s="102"/>
      <c r="D2" s="102"/>
      <c r="E2" s="102"/>
      <c r="F2" s="102"/>
      <c r="G2" s="102"/>
      <c r="H2" s="102"/>
      <c r="I2" s="105" t="s">
        <v>430</v>
      </c>
      <c r="J2" s="19" t="s">
        <v>431</v>
      </c>
      <c r="K2" s="102"/>
      <c r="L2" s="102"/>
      <c r="M2" s="102"/>
      <c r="N2" s="102"/>
      <c r="O2" s="102"/>
      <c r="P2" s="102"/>
      <c r="Q2" s="102"/>
      <c r="R2" s="102"/>
      <c r="S2" s="280"/>
      <c r="T2" s="102"/>
      <c r="U2" s="102"/>
    </row>
    <row r="3" spans="4:21" ht="24" customHeight="1">
      <c r="D3" s="70"/>
      <c r="G3" s="69"/>
      <c r="H3" s="69"/>
      <c r="I3" s="17" t="s">
        <v>432</v>
      </c>
      <c r="J3" s="69" t="s">
        <v>234</v>
      </c>
      <c r="K3" s="245"/>
      <c r="L3" s="245"/>
      <c r="M3" s="17"/>
      <c r="N3" s="17"/>
      <c r="O3" s="17"/>
      <c r="P3" s="17"/>
      <c r="Q3" s="17"/>
      <c r="R3" s="17"/>
      <c r="S3" s="17"/>
      <c r="T3" s="17"/>
      <c r="U3" s="95" t="s">
        <v>100</v>
      </c>
    </row>
    <row r="4" spans="1:21" ht="23.25" customHeight="1">
      <c r="A4" s="352" t="s">
        <v>433</v>
      </c>
      <c r="B4" s="344" t="s">
        <v>434</v>
      </c>
      <c r="C4" s="356" t="s">
        <v>435</v>
      </c>
      <c r="D4" s="357"/>
      <c r="E4" s="357"/>
      <c r="F4" s="357"/>
      <c r="G4" s="358"/>
      <c r="H4" s="356" t="s">
        <v>436</v>
      </c>
      <c r="I4" s="357"/>
      <c r="J4" s="357"/>
      <c r="K4" s="357"/>
      <c r="L4" s="357"/>
      <c r="M4" s="357"/>
      <c r="N4" s="357"/>
      <c r="O4" s="357"/>
      <c r="P4" s="357"/>
      <c r="Q4" s="357"/>
      <c r="R4" s="357"/>
      <c r="S4" s="357"/>
      <c r="T4" s="357"/>
      <c r="U4" s="358"/>
    </row>
    <row r="5" spans="1:21" ht="26.25" customHeight="1">
      <c r="A5" s="353"/>
      <c r="B5" s="355"/>
      <c r="C5" s="344" t="s">
        <v>437</v>
      </c>
      <c r="D5" s="344" t="s">
        <v>438</v>
      </c>
      <c r="E5" s="344" t="s">
        <v>439</v>
      </c>
      <c r="F5" s="344" t="s">
        <v>440</v>
      </c>
      <c r="G5" s="344" t="s">
        <v>441</v>
      </c>
      <c r="H5" s="344" t="s">
        <v>437</v>
      </c>
      <c r="I5" s="344" t="s">
        <v>438</v>
      </c>
      <c r="J5" s="349" t="s">
        <v>442</v>
      </c>
      <c r="K5" s="350"/>
      <c r="L5" s="350"/>
      <c r="M5" s="350"/>
      <c r="N5" s="350"/>
      <c r="O5" s="350"/>
      <c r="P5" s="350"/>
      <c r="Q5" s="350"/>
      <c r="R5" s="350"/>
      <c r="S5" s="351"/>
      <c r="T5" s="344" t="s">
        <v>439</v>
      </c>
      <c r="U5" s="344" t="s">
        <v>441</v>
      </c>
    </row>
    <row r="6" spans="1:21" ht="69" customHeight="1">
      <c r="A6" s="354"/>
      <c r="B6" s="345"/>
      <c r="C6" s="345"/>
      <c r="D6" s="345"/>
      <c r="E6" s="345"/>
      <c r="F6" s="345"/>
      <c r="G6" s="345"/>
      <c r="H6" s="345"/>
      <c r="I6" s="345"/>
      <c r="J6" s="16" t="s">
        <v>246</v>
      </c>
      <c r="K6" s="16" t="s">
        <v>443</v>
      </c>
      <c r="L6" s="16" t="s">
        <v>444</v>
      </c>
      <c r="M6" s="16" t="s">
        <v>445</v>
      </c>
      <c r="N6" s="16" t="s">
        <v>446</v>
      </c>
      <c r="O6" s="16" t="s">
        <v>447</v>
      </c>
      <c r="P6" s="16" t="s">
        <v>448</v>
      </c>
      <c r="Q6" s="16" t="s">
        <v>449</v>
      </c>
      <c r="R6" s="16" t="s">
        <v>450</v>
      </c>
      <c r="S6" s="246" t="s">
        <v>451</v>
      </c>
      <c r="T6" s="345"/>
      <c r="U6" s="345"/>
    </row>
    <row r="7" spans="1:21" s="249" customFormat="1" ht="24.75" customHeight="1">
      <c r="A7" s="247" t="s">
        <v>20</v>
      </c>
      <c r="B7" s="258">
        <v>158098501</v>
      </c>
      <c r="C7" s="258">
        <v>25642970</v>
      </c>
      <c r="D7" s="258">
        <v>48327904</v>
      </c>
      <c r="E7" s="258">
        <v>68609118</v>
      </c>
      <c r="F7" s="259" t="s">
        <v>120</v>
      </c>
      <c r="G7" s="258">
        <v>142579992</v>
      </c>
      <c r="H7" s="248">
        <v>0</v>
      </c>
      <c r="I7" s="248">
        <v>0</v>
      </c>
      <c r="J7" s="248">
        <v>0</v>
      </c>
      <c r="K7" s="248">
        <f>K8</f>
        <v>0</v>
      </c>
      <c r="L7" s="248">
        <v>12980617</v>
      </c>
      <c r="M7" s="248">
        <f>M8</f>
        <v>0</v>
      </c>
      <c r="N7" s="248">
        <f>N8</f>
        <v>0</v>
      </c>
      <c r="O7" s="248">
        <v>525605</v>
      </c>
      <c r="P7" s="248">
        <v>1729387</v>
      </c>
      <c r="Q7" s="248">
        <v>0</v>
      </c>
      <c r="R7" s="248">
        <v>0</v>
      </c>
      <c r="S7" s="248">
        <f>SUM(J7:R7)</f>
        <v>15235609</v>
      </c>
      <c r="T7" s="248">
        <v>282900</v>
      </c>
      <c r="U7" s="251">
        <f>S7+T7</f>
        <v>15518509</v>
      </c>
    </row>
    <row r="8" spans="1:21" s="249" customFormat="1" ht="24.75" customHeight="1">
      <c r="A8" s="250" t="s">
        <v>198</v>
      </c>
      <c r="B8" s="258">
        <v>156820512</v>
      </c>
      <c r="C8" s="258">
        <v>24364981</v>
      </c>
      <c r="D8" s="258">
        <v>48327904</v>
      </c>
      <c r="E8" s="258">
        <v>68609118</v>
      </c>
      <c r="F8" s="259" t="s">
        <v>120</v>
      </c>
      <c r="G8" s="258">
        <v>141302003</v>
      </c>
      <c r="H8" s="251">
        <v>0</v>
      </c>
      <c r="I8" s="251">
        <v>0</v>
      </c>
      <c r="J8" s="251">
        <v>0</v>
      </c>
      <c r="K8" s="251">
        <f>K20</f>
        <v>0</v>
      </c>
      <c r="L8" s="251">
        <v>12980617</v>
      </c>
      <c r="M8" s="251">
        <f>M20</f>
        <v>0</v>
      </c>
      <c r="N8" s="251">
        <f>N20</f>
        <v>0</v>
      </c>
      <c r="O8" s="251">
        <v>525605</v>
      </c>
      <c r="P8" s="251">
        <v>1729387</v>
      </c>
      <c r="Q8" s="251">
        <v>0</v>
      </c>
      <c r="R8" s="251">
        <v>0</v>
      </c>
      <c r="S8" s="251">
        <f>SUM(J8:R8)</f>
        <v>15235609</v>
      </c>
      <c r="T8" s="251">
        <v>282900</v>
      </c>
      <c r="U8" s="251">
        <f>S8+T8</f>
        <v>15518509</v>
      </c>
    </row>
    <row r="9" spans="1:21" s="249" customFormat="1" ht="24.75" customHeight="1">
      <c r="A9" s="250" t="s">
        <v>117</v>
      </c>
      <c r="B9" s="258">
        <v>141302003</v>
      </c>
      <c r="C9" s="258">
        <v>24364981</v>
      </c>
      <c r="D9" s="258">
        <v>48327904</v>
      </c>
      <c r="E9" s="258">
        <v>68609118</v>
      </c>
      <c r="F9" s="259" t="s">
        <v>120</v>
      </c>
      <c r="G9" s="258">
        <v>141302003</v>
      </c>
      <c r="H9" s="251">
        <v>0</v>
      </c>
      <c r="I9" s="251">
        <v>0</v>
      </c>
      <c r="J9" s="251">
        <v>0</v>
      </c>
      <c r="K9" s="251">
        <f>K25</f>
        <v>0</v>
      </c>
      <c r="L9" s="251">
        <v>0</v>
      </c>
      <c r="M9" s="251">
        <f aca="true" t="shared" si="0" ref="M9:P11">M25</f>
        <v>0</v>
      </c>
      <c r="N9" s="251">
        <f t="shared" si="0"/>
        <v>0</v>
      </c>
      <c r="O9" s="251">
        <f t="shared" si="0"/>
        <v>0</v>
      </c>
      <c r="P9" s="251">
        <f t="shared" si="0"/>
        <v>0</v>
      </c>
      <c r="Q9" s="251">
        <v>0</v>
      </c>
      <c r="R9" s="251">
        <v>0</v>
      </c>
      <c r="S9" s="251">
        <f aca="true" t="shared" si="1" ref="S9:S29">SUM(J9:R9)</f>
        <v>0</v>
      </c>
      <c r="T9" s="251">
        <v>0</v>
      </c>
      <c r="U9" s="251">
        <f aca="true" t="shared" si="2" ref="U9:U29">S9</f>
        <v>0</v>
      </c>
    </row>
    <row r="10" spans="1:21" s="249" customFormat="1" ht="24.75" customHeight="1">
      <c r="A10" s="250" t="s">
        <v>217</v>
      </c>
      <c r="B10" s="258">
        <v>25812945</v>
      </c>
      <c r="C10" s="258">
        <v>23246814</v>
      </c>
      <c r="D10" s="258">
        <v>2560131</v>
      </c>
      <c r="E10" s="258">
        <v>6000</v>
      </c>
      <c r="F10" s="259" t="s">
        <v>120</v>
      </c>
      <c r="G10" s="258">
        <v>25812945</v>
      </c>
      <c r="H10" s="251">
        <v>0</v>
      </c>
      <c r="I10" s="251">
        <v>0</v>
      </c>
      <c r="J10" s="251">
        <v>0</v>
      </c>
      <c r="K10" s="251">
        <f>K26</f>
        <v>0</v>
      </c>
      <c r="L10" s="251">
        <v>0</v>
      </c>
      <c r="M10" s="251">
        <f t="shared" si="0"/>
        <v>0</v>
      </c>
      <c r="N10" s="251">
        <f t="shared" si="0"/>
        <v>0</v>
      </c>
      <c r="O10" s="251">
        <f t="shared" si="0"/>
        <v>0</v>
      </c>
      <c r="P10" s="251">
        <v>0</v>
      </c>
      <c r="Q10" s="251">
        <v>0</v>
      </c>
      <c r="R10" s="251">
        <v>0</v>
      </c>
      <c r="S10" s="251">
        <f t="shared" si="1"/>
        <v>0</v>
      </c>
      <c r="T10" s="251">
        <v>0</v>
      </c>
      <c r="U10" s="251">
        <f t="shared" si="2"/>
        <v>0</v>
      </c>
    </row>
    <row r="11" spans="1:21" s="249" customFormat="1" ht="24.75" customHeight="1">
      <c r="A11" s="250" t="s">
        <v>218</v>
      </c>
      <c r="B11" s="258">
        <v>25812945</v>
      </c>
      <c r="C11" s="258">
        <v>23246814</v>
      </c>
      <c r="D11" s="258">
        <v>2560131</v>
      </c>
      <c r="E11" s="258">
        <v>6000</v>
      </c>
      <c r="F11" s="259" t="s">
        <v>120</v>
      </c>
      <c r="G11" s="258">
        <v>25812945</v>
      </c>
      <c r="H11" s="251">
        <v>0</v>
      </c>
      <c r="I11" s="251">
        <v>0</v>
      </c>
      <c r="J11" s="251">
        <v>0</v>
      </c>
      <c r="K11" s="251">
        <f>K27</f>
        <v>0</v>
      </c>
      <c r="L11" s="251">
        <v>0</v>
      </c>
      <c r="M11" s="251">
        <f t="shared" si="0"/>
        <v>0</v>
      </c>
      <c r="N11" s="251">
        <f t="shared" si="0"/>
        <v>0</v>
      </c>
      <c r="O11" s="251">
        <f t="shared" si="0"/>
        <v>0</v>
      </c>
      <c r="P11" s="251">
        <v>0</v>
      </c>
      <c r="Q11" s="251">
        <v>0</v>
      </c>
      <c r="R11" s="251">
        <v>0</v>
      </c>
      <c r="S11" s="251">
        <f t="shared" si="1"/>
        <v>0</v>
      </c>
      <c r="T11" s="251">
        <v>0</v>
      </c>
      <c r="U11" s="251">
        <f t="shared" si="2"/>
        <v>0</v>
      </c>
    </row>
    <row r="12" spans="1:21" s="249" customFormat="1" ht="24.75" customHeight="1">
      <c r="A12" s="250" t="s">
        <v>454</v>
      </c>
      <c r="B12" s="258">
        <v>87125075</v>
      </c>
      <c r="C12" s="258">
        <v>1100862</v>
      </c>
      <c r="D12" s="258">
        <v>24884019</v>
      </c>
      <c r="E12" s="258">
        <v>61140194</v>
      </c>
      <c r="F12" s="259" t="s">
        <v>120</v>
      </c>
      <c r="G12" s="258">
        <v>87125075</v>
      </c>
      <c r="H12" s="251">
        <v>0</v>
      </c>
      <c r="I12" s="251">
        <v>0</v>
      </c>
      <c r="J12" s="251">
        <v>0</v>
      </c>
      <c r="K12" s="251">
        <f>K28</f>
        <v>0</v>
      </c>
      <c r="L12" s="251">
        <v>0</v>
      </c>
      <c r="M12" s="251">
        <f aca="true" t="shared" si="3" ref="M12:O13">M28</f>
        <v>0</v>
      </c>
      <c r="N12" s="251">
        <f t="shared" si="3"/>
        <v>0</v>
      </c>
      <c r="O12" s="251">
        <f t="shared" si="3"/>
        <v>0</v>
      </c>
      <c r="P12" s="251">
        <v>0</v>
      </c>
      <c r="Q12" s="251">
        <v>0</v>
      </c>
      <c r="R12" s="251">
        <v>0</v>
      </c>
      <c r="S12" s="251">
        <f t="shared" si="1"/>
        <v>0</v>
      </c>
      <c r="T12" s="251">
        <v>0</v>
      </c>
      <c r="U12" s="251">
        <f t="shared" si="2"/>
        <v>0</v>
      </c>
    </row>
    <row r="13" spans="1:21" s="249" customFormat="1" ht="24.75" customHeight="1">
      <c r="A13" s="250" t="s">
        <v>455</v>
      </c>
      <c r="B13" s="258">
        <v>1236433</v>
      </c>
      <c r="C13" s="258" t="s">
        <v>120</v>
      </c>
      <c r="D13" s="258">
        <v>1236433</v>
      </c>
      <c r="E13" s="258" t="s">
        <v>120</v>
      </c>
      <c r="F13" s="259" t="s">
        <v>120</v>
      </c>
      <c r="G13" s="258">
        <v>1236433</v>
      </c>
      <c r="H13" s="251">
        <v>0</v>
      </c>
      <c r="I13" s="251">
        <v>0</v>
      </c>
      <c r="J13" s="251">
        <v>0</v>
      </c>
      <c r="K13" s="251">
        <f>K29</f>
        <v>0</v>
      </c>
      <c r="L13" s="251">
        <v>0</v>
      </c>
      <c r="M13" s="251">
        <f t="shared" si="3"/>
        <v>0</v>
      </c>
      <c r="N13" s="251">
        <f t="shared" si="3"/>
        <v>0</v>
      </c>
      <c r="O13" s="251">
        <f t="shared" si="3"/>
        <v>0</v>
      </c>
      <c r="P13" s="251">
        <v>0</v>
      </c>
      <c r="Q13" s="251">
        <v>0</v>
      </c>
      <c r="R13" s="251">
        <v>0</v>
      </c>
      <c r="S13" s="251">
        <f t="shared" si="1"/>
        <v>0</v>
      </c>
      <c r="T13" s="251">
        <v>0</v>
      </c>
      <c r="U13" s="251">
        <f t="shared" si="2"/>
        <v>0</v>
      </c>
    </row>
    <row r="14" spans="1:21" s="249" customFormat="1" ht="24.75" customHeight="1">
      <c r="A14" s="250" t="s">
        <v>456</v>
      </c>
      <c r="B14" s="258">
        <v>67340774</v>
      </c>
      <c r="C14" s="258" t="s">
        <v>120</v>
      </c>
      <c r="D14" s="258">
        <v>12565979</v>
      </c>
      <c r="E14" s="258">
        <v>54774795</v>
      </c>
      <c r="F14" s="259" t="s">
        <v>120</v>
      </c>
      <c r="G14" s="258">
        <v>67340774</v>
      </c>
      <c r="H14" s="251">
        <v>0</v>
      </c>
      <c r="I14" s="251">
        <v>0</v>
      </c>
      <c r="J14" s="251">
        <v>0</v>
      </c>
      <c r="K14" s="251">
        <f aca="true" t="shared" si="4" ref="K14:K24">K28</f>
        <v>0</v>
      </c>
      <c r="L14" s="251">
        <v>0</v>
      </c>
      <c r="M14" s="251">
        <f>M28</f>
        <v>0</v>
      </c>
      <c r="N14" s="251">
        <f aca="true" t="shared" si="5" ref="N14:O24">N30</f>
        <v>0</v>
      </c>
      <c r="O14" s="251">
        <f t="shared" si="5"/>
        <v>0</v>
      </c>
      <c r="P14" s="251">
        <v>0</v>
      </c>
      <c r="Q14" s="251">
        <v>0</v>
      </c>
      <c r="R14" s="251">
        <v>0</v>
      </c>
      <c r="S14" s="251">
        <f t="shared" si="1"/>
        <v>0</v>
      </c>
      <c r="T14" s="251">
        <v>0</v>
      </c>
      <c r="U14" s="251">
        <f t="shared" si="2"/>
        <v>0</v>
      </c>
    </row>
    <row r="15" spans="1:21" s="249" customFormat="1" ht="24.75" customHeight="1">
      <c r="A15" s="250" t="s">
        <v>457</v>
      </c>
      <c r="B15" s="258">
        <v>13862188</v>
      </c>
      <c r="C15" s="258">
        <v>1100862</v>
      </c>
      <c r="D15" s="258">
        <v>6395927</v>
      </c>
      <c r="E15" s="258">
        <v>6365399</v>
      </c>
      <c r="F15" s="259" t="s">
        <v>120</v>
      </c>
      <c r="G15" s="258">
        <v>13862188</v>
      </c>
      <c r="H15" s="251">
        <v>0</v>
      </c>
      <c r="I15" s="251">
        <v>0</v>
      </c>
      <c r="J15" s="251">
        <v>0</v>
      </c>
      <c r="K15" s="251">
        <f t="shared" si="4"/>
        <v>0</v>
      </c>
      <c r="L15" s="251">
        <v>0</v>
      </c>
      <c r="M15" s="251">
        <f>M29</f>
        <v>0</v>
      </c>
      <c r="N15" s="251">
        <f t="shared" si="5"/>
        <v>0</v>
      </c>
      <c r="O15" s="251">
        <f>O29</f>
        <v>0</v>
      </c>
      <c r="P15" s="251">
        <v>0</v>
      </c>
      <c r="Q15" s="251">
        <v>0</v>
      </c>
      <c r="R15" s="251">
        <v>0</v>
      </c>
      <c r="S15" s="251">
        <f t="shared" si="1"/>
        <v>0</v>
      </c>
      <c r="T15" s="251">
        <v>0</v>
      </c>
      <c r="U15" s="251">
        <f t="shared" si="2"/>
        <v>0</v>
      </c>
    </row>
    <row r="16" spans="1:21" s="252" customFormat="1" ht="24.75" customHeight="1">
      <c r="A16" s="250" t="s">
        <v>458</v>
      </c>
      <c r="B16" s="258">
        <v>4685680</v>
      </c>
      <c r="C16" s="258" t="s">
        <v>120</v>
      </c>
      <c r="D16" s="258">
        <v>4685680</v>
      </c>
      <c r="E16" s="258" t="s">
        <v>120</v>
      </c>
      <c r="F16" s="259" t="s">
        <v>120</v>
      </c>
      <c r="G16" s="258">
        <v>4685680</v>
      </c>
      <c r="H16" s="251">
        <v>0</v>
      </c>
      <c r="I16" s="251">
        <v>0</v>
      </c>
      <c r="J16" s="251">
        <v>0</v>
      </c>
      <c r="K16" s="251">
        <f t="shared" si="4"/>
        <v>0</v>
      </c>
      <c r="L16" s="251">
        <v>0</v>
      </c>
      <c r="M16" s="251">
        <f>M30</f>
        <v>0</v>
      </c>
      <c r="N16" s="251">
        <f t="shared" si="5"/>
        <v>0</v>
      </c>
      <c r="O16" s="251">
        <f>O30</f>
        <v>0</v>
      </c>
      <c r="P16" s="251">
        <v>0</v>
      </c>
      <c r="Q16" s="251">
        <v>0</v>
      </c>
      <c r="R16" s="251">
        <v>0</v>
      </c>
      <c r="S16" s="251">
        <f t="shared" si="1"/>
        <v>0</v>
      </c>
      <c r="T16" s="251">
        <v>0</v>
      </c>
      <c r="U16" s="251">
        <f t="shared" si="2"/>
        <v>0</v>
      </c>
    </row>
    <row r="17" spans="1:21" s="253" customFormat="1" ht="24.75" customHeight="1">
      <c r="A17" s="250" t="s">
        <v>459</v>
      </c>
      <c r="B17" s="258">
        <v>3343446</v>
      </c>
      <c r="C17" s="258">
        <v>11551</v>
      </c>
      <c r="D17" s="258">
        <v>3053295</v>
      </c>
      <c r="E17" s="258">
        <v>278600</v>
      </c>
      <c r="F17" s="259" t="s">
        <v>120</v>
      </c>
      <c r="G17" s="258">
        <v>3343446</v>
      </c>
      <c r="H17" s="251">
        <v>0</v>
      </c>
      <c r="I17" s="251">
        <v>0</v>
      </c>
      <c r="J17" s="251">
        <v>0</v>
      </c>
      <c r="K17" s="251">
        <f t="shared" si="4"/>
        <v>0</v>
      </c>
      <c r="L17" s="251">
        <v>0</v>
      </c>
      <c r="M17" s="251">
        <f>M31</f>
        <v>0</v>
      </c>
      <c r="N17" s="251">
        <f t="shared" si="5"/>
        <v>0</v>
      </c>
      <c r="O17" s="251">
        <f>O31</f>
        <v>0</v>
      </c>
      <c r="P17" s="251">
        <v>0</v>
      </c>
      <c r="Q17" s="251">
        <v>0</v>
      </c>
      <c r="R17" s="251">
        <v>0</v>
      </c>
      <c r="S17" s="251">
        <f t="shared" si="1"/>
        <v>0</v>
      </c>
      <c r="T17" s="251">
        <v>0</v>
      </c>
      <c r="U17" s="251">
        <f t="shared" si="2"/>
        <v>0</v>
      </c>
    </row>
    <row r="18" spans="1:21" s="253" customFormat="1" ht="24.75" customHeight="1">
      <c r="A18" s="250" t="s">
        <v>460</v>
      </c>
      <c r="B18" s="258">
        <v>3343446</v>
      </c>
      <c r="C18" s="258">
        <v>11551</v>
      </c>
      <c r="D18" s="258">
        <v>3053295</v>
      </c>
      <c r="E18" s="258">
        <v>278600</v>
      </c>
      <c r="F18" s="259" t="s">
        <v>120</v>
      </c>
      <c r="G18" s="258">
        <v>3343446</v>
      </c>
      <c r="H18" s="251">
        <v>0</v>
      </c>
      <c r="I18" s="251">
        <v>0</v>
      </c>
      <c r="J18" s="251">
        <v>0</v>
      </c>
      <c r="K18" s="251">
        <f t="shared" si="4"/>
        <v>0</v>
      </c>
      <c r="L18" s="251">
        <v>0</v>
      </c>
      <c r="M18" s="251">
        <f>M19</f>
        <v>0</v>
      </c>
      <c r="N18" s="251">
        <f t="shared" si="5"/>
        <v>0</v>
      </c>
      <c r="O18" s="251">
        <f>O19</f>
        <v>0</v>
      </c>
      <c r="P18" s="251">
        <v>0</v>
      </c>
      <c r="Q18" s="251">
        <v>0</v>
      </c>
      <c r="R18" s="251">
        <v>0</v>
      </c>
      <c r="S18" s="251">
        <f>SUM(J18:R18)</f>
        <v>0</v>
      </c>
      <c r="T18" s="251">
        <v>0</v>
      </c>
      <c r="U18" s="251">
        <f t="shared" si="2"/>
        <v>0</v>
      </c>
    </row>
    <row r="19" spans="1:21" s="253" customFormat="1" ht="24.75" customHeight="1">
      <c r="A19" s="250" t="s">
        <v>461</v>
      </c>
      <c r="B19" s="258">
        <v>25020537</v>
      </c>
      <c r="C19" s="258">
        <v>5754</v>
      </c>
      <c r="D19" s="258">
        <v>17830459</v>
      </c>
      <c r="E19" s="258">
        <v>7184324</v>
      </c>
      <c r="F19" s="259" t="s">
        <v>120</v>
      </c>
      <c r="G19" s="258">
        <v>25020537</v>
      </c>
      <c r="H19" s="251">
        <v>0</v>
      </c>
      <c r="I19" s="251">
        <v>0</v>
      </c>
      <c r="J19" s="251">
        <v>0</v>
      </c>
      <c r="K19" s="251">
        <f t="shared" si="4"/>
        <v>0</v>
      </c>
      <c r="L19" s="251">
        <v>0</v>
      </c>
      <c r="M19" s="251">
        <f>M20</f>
        <v>0</v>
      </c>
      <c r="N19" s="251">
        <f t="shared" si="5"/>
        <v>0</v>
      </c>
      <c r="O19" s="251">
        <f>O20</f>
        <v>0</v>
      </c>
      <c r="P19" s="251">
        <v>0</v>
      </c>
      <c r="Q19" s="251">
        <v>0</v>
      </c>
      <c r="R19" s="251">
        <v>0</v>
      </c>
      <c r="S19" s="251">
        <f>SUM(J19:R19)</f>
        <v>0</v>
      </c>
      <c r="T19" s="251">
        <v>0</v>
      </c>
      <c r="U19" s="251">
        <f t="shared" si="2"/>
        <v>0</v>
      </c>
    </row>
    <row r="20" spans="1:21" s="253" customFormat="1" ht="24.75" customHeight="1">
      <c r="A20" s="254" t="s">
        <v>462</v>
      </c>
      <c r="B20" s="258">
        <v>18080548</v>
      </c>
      <c r="C20" s="258">
        <v>5754</v>
      </c>
      <c r="D20" s="258">
        <v>17428078</v>
      </c>
      <c r="E20" s="258">
        <v>646716</v>
      </c>
      <c r="F20" s="259" t="s">
        <v>120</v>
      </c>
      <c r="G20" s="258">
        <v>18080548</v>
      </c>
      <c r="H20" s="251">
        <v>0</v>
      </c>
      <c r="I20" s="251">
        <v>0</v>
      </c>
      <c r="J20" s="251">
        <v>0</v>
      </c>
      <c r="K20" s="251">
        <f t="shared" si="4"/>
        <v>0</v>
      </c>
      <c r="L20" s="251">
        <v>0</v>
      </c>
      <c r="M20" s="251">
        <v>0</v>
      </c>
      <c r="N20" s="251">
        <f t="shared" si="5"/>
        <v>0</v>
      </c>
      <c r="O20" s="251">
        <v>0</v>
      </c>
      <c r="P20" s="251">
        <v>0</v>
      </c>
      <c r="Q20" s="251">
        <v>0</v>
      </c>
      <c r="R20" s="251">
        <v>0</v>
      </c>
      <c r="S20" s="251">
        <f t="shared" si="1"/>
        <v>0</v>
      </c>
      <c r="T20" s="251">
        <v>0</v>
      </c>
      <c r="U20" s="251">
        <f t="shared" si="2"/>
        <v>0</v>
      </c>
    </row>
    <row r="21" spans="1:21" s="253" customFormat="1" ht="24.75" customHeight="1">
      <c r="A21" s="254" t="s">
        <v>463</v>
      </c>
      <c r="B21" s="258">
        <v>6939989</v>
      </c>
      <c r="C21" s="258" t="s">
        <v>120</v>
      </c>
      <c r="D21" s="258">
        <v>402381</v>
      </c>
      <c r="E21" s="258">
        <v>6537608</v>
      </c>
      <c r="F21" s="259" t="s">
        <v>120</v>
      </c>
      <c r="G21" s="258">
        <v>6939989</v>
      </c>
      <c r="H21" s="251">
        <v>0</v>
      </c>
      <c r="I21" s="251">
        <v>0</v>
      </c>
      <c r="J21" s="251">
        <v>0</v>
      </c>
      <c r="K21" s="251">
        <f t="shared" si="4"/>
        <v>0</v>
      </c>
      <c r="L21" s="251"/>
      <c r="M21" s="251">
        <v>0</v>
      </c>
      <c r="N21" s="251">
        <f t="shared" si="5"/>
        <v>0</v>
      </c>
      <c r="O21" s="251">
        <v>0</v>
      </c>
      <c r="P21" s="251">
        <v>0</v>
      </c>
      <c r="Q21" s="251">
        <v>0</v>
      </c>
      <c r="R21" s="251">
        <v>0</v>
      </c>
      <c r="S21" s="251">
        <f t="shared" si="1"/>
        <v>0</v>
      </c>
      <c r="T21" s="251">
        <v>0</v>
      </c>
      <c r="U21" s="251">
        <f t="shared" si="2"/>
        <v>0</v>
      </c>
    </row>
    <row r="22" spans="1:21" s="253" customFormat="1" ht="24.75" customHeight="1">
      <c r="A22" s="254" t="s">
        <v>464</v>
      </c>
      <c r="B22" s="258">
        <v>15518509</v>
      </c>
      <c r="C22" s="258" t="s">
        <v>120</v>
      </c>
      <c r="D22" s="258" t="s">
        <v>120</v>
      </c>
      <c r="E22" s="258" t="s">
        <v>120</v>
      </c>
      <c r="F22" s="259" t="s">
        <v>120</v>
      </c>
      <c r="G22" s="258" t="s">
        <v>120</v>
      </c>
      <c r="H22" s="251">
        <v>0</v>
      </c>
      <c r="I22" s="251">
        <v>0</v>
      </c>
      <c r="J22" s="251">
        <v>0</v>
      </c>
      <c r="K22" s="251">
        <f t="shared" si="4"/>
        <v>0</v>
      </c>
      <c r="L22" s="251">
        <v>12980617</v>
      </c>
      <c r="M22" s="251">
        <v>0</v>
      </c>
      <c r="N22" s="251">
        <f t="shared" si="5"/>
        <v>0</v>
      </c>
      <c r="O22" s="251">
        <v>525605</v>
      </c>
      <c r="P22" s="251">
        <v>1729387</v>
      </c>
      <c r="Q22" s="251">
        <v>0</v>
      </c>
      <c r="R22" s="251">
        <v>0</v>
      </c>
      <c r="S22" s="251">
        <f t="shared" si="1"/>
        <v>15235609</v>
      </c>
      <c r="T22" s="251">
        <v>282900</v>
      </c>
      <c r="U22" s="251">
        <f>S22+T22</f>
        <v>15518509</v>
      </c>
    </row>
    <row r="23" spans="1:21" s="253" customFormat="1" ht="24.75" customHeight="1">
      <c r="A23" s="254" t="s">
        <v>465</v>
      </c>
      <c r="B23" s="258">
        <v>15518509</v>
      </c>
      <c r="C23" s="258" t="s">
        <v>120</v>
      </c>
      <c r="D23" s="258" t="s">
        <v>120</v>
      </c>
      <c r="E23" s="258" t="s">
        <v>120</v>
      </c>
      <c r="F23" s="259" t="s">
        <v>120</v>
      </c>
      <c r="G23" s="258" t="s">
        <v>120</v>
      </c>
      <c r="H23" s="251">
        <v>0</v>
      </c>
      <c r="I23" s="251">
        <v>0</v>
      </c>
      <c r="J23" s="251">
        <v>0</v>
      </c>
      <c r="K23" s="251">
        <f t="shared" si="4"/>
        <v>0</v>
      </c>
      <c r="L23" s="251">
        <v>12980617</v>
      </c>
      <c r="M23" s="251">
        <v>0</v>
      </c>
      <c r="N23" s="251">
        <f t="shared" si="5"/>
        <v>0</v>
      </c>
      <c r="O23" s="251">
        <v>525605</v>
      </c>
      <c r="P23" s="251">
        <v>1729387</v>
      </c>
      <c r="Q23" s="251">
        <v>0</v>
      </c>
      <c r="R23" s="251">
        <v>0</v>
      </c>
      <c r="S23" s="251">
        <f t="shared" si="1"/>
        <v>15235609</v>
      </c>
      <c r="T23" s="251">
        <v>282900</v>
      </c>
      <c r="U23" s="251">
        <f>S23+T23</f>
        <v>15518509</v>
      </c>
    </row>
    <row r="24" spans="1:21" s="253" customFormat="1" ht="24.75" customHeight="1">
      <c r="A24" s="254" t="s">
        <v>466</v>
      </c>
      <c r="B24" s="258">
        <v>15518509</v>
      </c>
      <c r="C24" s="258" t="s">
        <v>120</v>
      </c>
      <c r="D24" s="258" t="s">
        <v>120</v>
      </c>
      <c r="E24" s="258" t="s">
        <v>120</v>
      </c>
      <c r="F24" s="259" t="s">
        <v>120</v>
      </c>
      <c r="G24" s="258" t="s">
        <v>120</v>
      </c>
      <c r="H24" s="251">
        <v>0</v>
      </c>
      <c r="I24" s="251">
        <v>0</v>
      </c>
      <c r="J24" s="251">
        <v>0</v>
      </c>
      <c r="K24" s="251">
        <f t="shared" si="4"/>
        <v>0</v>
      </c>
      <c r="L24" s="251">
        <v>12980617</v>
      </c>
      <c r="M24" s="251">
        <v>0</v>
      </c>
      <c r="N24" s="251">
        <f t="shared" si="5"/>
        <v>0</v>
      </c>
      <c r="O24" s="251">
        <v>525605</v>
      </c>
      <c r="P24" s="251">
        <v>1729387</v>
      </c>
      <c r="Q24" s="251">
        <v>0</v>
      </c>
      <c r="R24" s="251">
        <v>0</v>
      </c>
      <c r="S24" s="251">
        <f t="shared" si="1"/>
        <v>15235609</v>
      </c>
      <c r="T24" s="251">
        <v>282900</v>
      </c>
      <c r="U24" s="251">
        <f>S24+T24</f>
        <v>15518509</v>
      </c>
    </row>
    <row r="25" spans="1:21" s="253" customFormat="1" ht="24.75" customHeight="1">
      <c r="A25" s="250" t="s">
        <v>219</v>
      </c>
      <c r="B25" s="258">
        <v>1277989</v>
      </c>
      <c r="C25" s="258">
        <v>1277989</v>
      </c>
      <c r="D25" s="258" t="s">
        <v>120</v>
      </c>
      <c r="E25" s="258" t="s">
        <v>120</v>
      </c>
      <c r="F25" s="259" t="s">
        <v>120</v>
      </c>
      <c r="G25" s="258">
        <v>1277989</v>
      </c>
      <c r="H25" s="251">
        <v>0</v>
      </c>
      <c r="I25" s="251">
        <v>0</v>
      </c>
      <c r="J25" s="251">
        <v>0</v>
      </c>
      <c r="K25" s="251">
        <f>K35</f>
        <v>0</v>
      </c>
      <c r="L25" s="251">
        <v>0</v>
      </c>
      <c r="M25" s="251">
        <v>0</v>
      </c>
      <c r="N25" s="251">
        <v>0</v>
      </c>
      <c r="O25" s="251">
        <v>0</v>
      </c>
      <c r="P25" s="251">
        <v>0</v>
      </c>
      <c r="Q25" s="251">
        <v>0</v>
      </c>
      <c r="R25" s="251">
        <v>0</v>
      </c>
      <c r="S25" s="251">
        <f t="shared" si="1"/>
        <v>0</v>
      </c>
      <c r="T25" s="251">
        <v>0</v>
      </c>
      <c r="U25" s="251">
        <f t="shared" si="2"/>
        <v>0</v>
      </c>
    </row>
    <row r="26" spans="1:21" s="253" customFormat="1" ht="24.75" customHeight="1">
      <c r="A26" s="250" t="s">
        <v>220</v>
      </c>
      <c r="B26" s="258">
        <v>832374</v>
      </c>
      <c r="C26" s="258">
        <v>832374</v>
      </c>
      <c r="D26" s="258" t="s">
        <v>120</v>
      </c>
      <c r="E26" s="258" t="s">
        <v>120</v>
      </c>
      <c r="F26" s="259" t="s">
        <v>120</v>
      </c>
      <c r="G26" s="258">
        <v>832374</v>
      </c>
      <c r="H26" s="251">
        <v>0</v>
      </c>
      <c r="I26" s="251">
        <v>0</v>
      </c>
      <c r="J26" s="251">
        <v>0</v>
      </c>
      <c r="K26" s="251">
        <f>K36</f>
        <v>0</v>
      </c>
      <c r="L26" s="251">
        <v>0</v>
      </c>
      <c r="M26" s="251">
        <v>0</v>
      </c>
      <c r="N26" s="251">
        <v>0</v>
      </c>
      <c r="O26" s="251">
        <v>0</v>
      </c>
      <c r="P26" s="251">
        <v>0</v>
      </c>
      <c r="Q26" s="251">
        <v>0</v>
      </c>
      <c r="R26" s="251">
        <v>0</v>
      </c>
      <c r="S26" s="251">
        <f t="shared" si="1"/>
        <v>0</v>
      </c>
      <c r="T26" s="251">
        <v>0</v>
      </c>
      <c r="U26" s="251">
        <f t="shared" si="2"/>
        <v>0</v>
      </c>
    </row>
    <row r="27" spans="1:21" s="253" customFormat="1" ht="24.75" customHeight="1">
      <c r="A27" s="250" t="s">
        <v>221</v>
      </c>
      <c r="B27" s="258">
        <v>832374</v>
      </c>
      <c r="C27" s="258">
        <v>832374</v>
      </c>
      <c r="D27" s="258" t="s">
        <v>120</v>
      </c>
      <c r="E27" s="258" t="s">
        <v>120</v>
      </c>
      <c r="F27" s="259" t="s">
        <v>120</v>
      </c>
      <c r="G27" s="258">
        <v>832374</v>
      </c>
      <c r="H27" s="251">
        <v>0</v>
      </c>
      <c r="I27" s="251">
        <v>0</v>
      </c>
      <c r="J27" s="251">
        <v>0</v>
      </c>
      <c r="K27" s="251">
        <f>K37</f>
        <v>0</v>
      </c>
      <c r="L27" s="251">
        <v>0</v>
      </c>
      <c r="M27" s="251">
        <v>0</v>
      </c>
      <c r="N27" s="251">
        <v>0</v>
      </c>
      <c r="O27" s="251">
        <v>0</v>
      </c>
      <c r="P27" s="251">
        <v>0</v>
      </c>
      <c r="Q27" s="251">
        <v>0</v>
      </c>
      <c r="R27" s="251">
        <v>0</v>
      </c>
      <c r="S27" s="251">
        <f t="shared" si="1"/>
        <v>0</v>
      </c>
      <c r="T27" s="251">
        <v>0</v>
      </c>
      <c r="U27" s="251">
        <f t="shared" si="2"/>
        <v>0</v>
      </c>
    </row>
    <row r="28" spans="1:21" s="253" customFormat="1" ht="24.75" customHeight="1">
      <c r="A28" s="250" t="s">
        <v>222</v>
      </c>
      <c r="B28" s="258">
        <v>445615</v>
      </c>
      <c r="C28" s="258">
        <v>445615</v>
      </c>
      <c r="D28" s="258" t="s">
        <v>120</v>
      </c>
      <c r="E28" s="258" t="s">
        <v>120</v>
      </c>
      <c r="F28" s="259" t="s">
        <v>120</v>
      </c>
      <c r="G28" s="258">
        <v>445615</v>
      </c>
      <c r="H28" s="251">
        <v>0</v>
      </c>
      <c r="I28" s="251">
        <v>0</v>
      </c>
      <c r="J28" s="251">
        <v>0</v>
      </c>
      <c r="K28" s="251">
        <f>K40</f>
        <v>0</v>
      </c>
      <c r="L28" s="251">
        <v>0</v>
      </c>
      <c r="M28" s="251">
        <v>0</v>
      </c>
      <c r="N28" s="251">
        <v>0</v>
      </c>
      <c r="O28" s="251">
        <v>0</v>
      </c>
      <c r="P28" s="251">
        <v>0</v>
      </c>
      <c r="Q28" s="251">
        <v>0</v>
      </c>
      <c r="R28" s="251">
        <v>0</v>
      </c>
      <c r="S28" s="251">
        <f t="shared" si="1"/>
        <v>0</v>
      </c>
      <c r="T28" s="251">
        <v>0</v>
      </c>
      <c r="U28" s="251">
        <f t="shared" si="2"/>
        <v>0</v>
      </c>
    </row>
    <row r="29" spans="1:21" s="252" customFormat="1" ht="24.75" customHeight="1">
      <c r="A29" s="255" t="s">
        <v>223</v>
      </c>
      <c r="B29" s="258">
        <v>445615</v>
      </c>
      <c r="C29" s="258">
        <v>445615</v>
      </c>
      <c r="D29" s="258" t="s">
        <v>120</v>
      </c>
      <c r="E29" s="258" t="s">
        <v>120</v>
      </c>
      <c r="F29" s="259" t="s">
        <v>120</v>
      </c>
      <c r="G29" s="258">
        <v>445615</v>
      </c>
      <c r="H29" s="251">
        <v>0</v>
      </c>
      <c r="I29" s="251">
        <v>0</v>
      </c>
      <c r="J29" s="251">
        <v>0</v>
      </c>
      <c r="K29" s="251">
        <f>K41</f>
        <v>0</v>
      </c>
      <c r="L29" s="251">
        <v>0</v>
      </c>
      <c r="M29" s="251">
        <v>0</v>
      </c>
      <c r="N29" s="251">
        <v>0</v>
      </c>
      <c r="O29" s="251">
        <v>0</v>
      </c>
      <c r="P29" s="251">
        <v>0</v>
      </c>
      <c r="Q29" s="251">
        <v>0</v>
      </c>
      <c r="R29" s="251">
        <v>0</v>
      </c>
      <c r="S29" s="256">
        <f t="shared" si="1"/>
        <v>0</v>
      </c>
      <c r="T29" s="251">
        <v>0</v>
      </c>
      <c r="U29" s="256">
        <f t="shared" si="2"/>
        <v>0</v>
      </c>
    </row>
    <row r="30" spans="1:24" ht="15.75">
      <c r="A30" s="346"/>
      <c r="B30" s="347"/>
      <c r="C30" s="347"/>
      <c r="D30" s="347"/>
      <c r="E30" s="347"/>
      <c r="F30" s="347"/>
      <c r="G30" s="347"/>
      <c r="H30" s="347"/>
      <c r="I30" s="347"/>
      <c r="J30" s="347"/>
      <c r="K30" s="347"/>
      <c r="L30" s="347"/>
      <c r="M30" s="347"/>
      <c r="N30" s="347"/>
      <c r="O30" s="347"/>
      <c r="P30" s="347"/>
      <c r="Q30" s="347"/>
      <c r="R30" s="347"/>
      <c r="S30" s="347"/>
      <c r="T30" s="347"/>
      <c r="U30" s="348"/>
      <c r="V30" s="257"/>
      <c r="W30" s="257"/>
      <c r="X30" s="257"/>
    </row>
    <row r="88" spans="1:4" ht="15.75">
      <c r="A88" s="282"/>
      <c r="B88" s="282"/>
      <c r="C88" s="282"/>
      <c r="D88" s="282"/>
    </row>
  </sheetData>
  <mergeCells count="15">
    <mergeCell ref="A30:U30"/>
    <mergeCell ref="I5:I6"/>
    <mergeCell ref="J5:S5"/>
    <mergeCell ref="T5:T6"/>
    <mergeCell ref="U5:U6"/>
    <mergeCell ref="A4:A6"/>
    <mergeCell ref="B4:B6"/>
    <mergeCell ref="C4:G4"/>
    <mergeCell ref="H4:U4"/>
    <mergeCell ref="C5:C6"/>
    <mergeCell ref="H5:H6"/>
    <mergeCell ref="D5:D6"/>
    <mergeCell ref="E5:E6"/>
    <mergeCell ref="F5:F6"/>
    <mergeCell ref="G5:G6"/>
  </mergeCells>
  <printOptions/>
  <pageMargins left="0.75" right="0.75" top="0.82" bottom="0.4" header="0.45" footer="0.26"/>
  <pageSetup firstPageNumber="28" useFirstPageNumber="1" horizontalDpi="600" verticalDpi="600" orientation="portrait" paperSize="9" scale="98" r:id="rId1"/>
  <headerFooter alignWithMargins="0">
    <oddFooter>&amp;C&amp;P</oddFooter>
  </headerFooter>
  <colBreaks count="1" manualBreakCount="1">
    <brk id="9" max="29" man="1"/>
  </colBreaks>
</worksheet>
</file>

<file path=xl/worksheets/sheet6.xml><?xml version="1.0" encoding="utf-8"?>
<worksheet xmlns="http://schemas.openxmlformats.org/spreadsheetml/2006/main" xmlns:r="http://schemas.openxmlformats.org/officeDocument/2006/relationships">
  <dimension ref="A2:H67"/>
  <sheetViews>
    <sheetView tabSelected="1" zoomScaleSheetLayoutView="100" workbookViewId="0" topLeftCell="C15">
      <selection activeCell="F43" sqref="F43"/>
    </sheetView>
  </sheetViews>
  <sheetFormatPr defaultColWidth="9.00390625" defaultRowHeight="16.5"/>
  <cols>
    <col min="1" max="1" width="4.125" style="1" hidden="1" customWidth="1"/>
    <col min="2" max="2" width="3.50390625" style="1" hidden="1" customWidth="1"/>
    <col min="3" max="3" width="2.25390625" style="1" customWidth="1"/>
    <col min="4" max="4" width="40.25390625" style="1" customWidth="1"/>
    <col min="5" max="5" width="40.125" style="1" customWidth="1"/>
    <col min="6" max="6" width="42.75390625" style="1" customWidth="1"/>
    <col min="7" max="7" width="22.00390625" style="1" customWidth="1"/>
    <col min="8" max="8" width="16.625" style="1" customWidth="1"/>
    <col min="9" max="16384" width="9.00390625" style="1" customWidth="1"/>
  </cols>
  <sheetData>
    <row r="2" spans="4:7" ht="27.75">
      <c r="D2" s="313" t="s">
        <v>329</v>
      </c>
      <c r="E2" s="313"/>
      <c r="F2" s="313"/>
      <c r="G2" s="21"/>
    </row>
    <row r="3" spans="4:7" ht="25.5" customHeight="1">
      <c r="D3" s="313" t="s">
        <v>391</v>
      </c>
      <c r="E3" s="313"/>
      <c r="F3" s="313"/>
      <c r="G3" s="20"/>
    </row>
    <row r="4" spans="4:8" ht="18" customHeight="1">
      <c r="D4" s="363" t="s">
        <v>392</v>
      </c>
      <c r="E4" s="363"/>
      <c r="F4" s="363"/>
      <c r="G4" s="321"/>
      <c r="H4" s="321"/>
    </row>
    <row r="5" spans="1:8" ht="19.5" customHeight="1">
      <c r="A5" s="63"/>
      <c r="B5" s="63"/>
      <c r="C5" s="63"/>
      <c r="D5" s="67"/>
      <c r="E5" s="64"/>
      <c r="F5" s="68" t="s">
        <v>240</v>
      </c>
      <c r="G5" s="63"/>
      <c r="H5" s="63"/>
    </row>
    <row r="6" spans="4:6" ht="23.25" customHeight="1">
      <c r="D6" s="359" t="s">
        <v>393</v>
      </c>
      <c r="E6" s="361" t="s">
        <v>394</v>
      </c>
      <c r="F6" s="362"/>
    </row>
    <row r="7" spans="4:6" ht="23.25" customHeight="1">
      <c r="D7" s="360"/>
      <c r="E7" s="3" t="s">
        <v>395</v>
      </c>
      <c r="F7" s="3" t="s">
        <v>396</v>
      </c>
    </row>
    <row r="8" spans="1:7" ht="19.5" customHeight="1">
      <c r="A8" s="4"/>
      <c r="B8" s="4"/>
      <c r="D8" s="226" t="s">
        <v>397</v>
      </c>
      <c r="E8" s="227"/>
      <c r="F8" s="227"/>
      <c r="G8" s="4"/>
    </row>
    <row r="9" spans="1:7" ht="19.5" customHeight="1">
      <c r="A9" s="4"/>
      <c r="B9" s="4"/>
      <c r="D9" s="232" t="s">
        <v>401</v>
      </c>
      <c r="E9" s="227">
        <v>17163099</v>
      </c>
      <c r="F9" s="227">
        <v>17163099</v>
      </c>
      <c r="G9" s="4"/>
    </row>
    <row r="10" spans="1:7" ht="19.5" customHeight="1">
      <c r="A10" s="4"/>
      <c r="B10" s="4"/>
      <c r="D10" s="232" t="s">
        <v>402</v>
      </c>
      <c r="E10" s="227"/>
      <c r="F10" s="227">
        <f>SUM(E11:E12)</f>
        <v>8581500</v>
      </c>
      <c r="G10" s="4"/>
    </row>
    <row r="11" spans="1:7" ht="19.5" customHeight="1">
      <c r="A11" s="4"/>
      <c r="B11" s="4"/>
      <c r="D11" s="232" t="s">
        <v>403</v>
      </c>
      <c r="E11" s="227">
        <v>0</v>
      </c>
      <c r="F11" s="227"/>
      <c r="G11" s="4"/>
    </row>
    <row r="12" spans="1:7" ht="19.5" customHeight="1">
      <c r="A12" s="4"/>
      <c r="B12" s="4"/>
      <c r="D12" s="232" t="s">
        <v>404</v>
      </c>
      <c r="E12" s="227">
        <v>8581500</v>
      </c>
      <c r="F12" s="227"/>
      <c r="G12" s="4"/>
    </row>
    <row r="13" spans="1:7" ht="19.5" customHeight="1">
      <c r="A13" s="4"/>
      <c r="B13" s="4"/>
      <c r="D13" s="232" t="s">
        <v>495</v>
      </c>
      <c r="E13" s="227"/>
      <c r="F13" s="227"/>
      <c r="G13" s="4"/>
    </row>
    <row r="14" spans="1:7" ht="19.5" customHeight="1">
      <c r="A14" s="4"/>
      <c r="B14" s="4"/>
      <c r="D14" s="232" t="s">
        <v>496</v>
      </c>
      <c r="E14" s="227">
        <v>4623276</v>
      </c>
      <c r="F14" s="227">
        <v>4623276</v>
      </c>
      <c r="G14" s="4"/>
    </row>
    <row r="15" spans="1:7" ht="19.5" customHeight="1">
      <c r="A15" s="4"/>
      <c r="B15" s="4"/>
      <c r="D15" s="232" t="s">
        <v>405</v>
      </c>
      <c r="E15" s="227">
        <v>694500</v>
      </c>
      <c r="F15" s="227">
        <v>694500</v>
      </c>
      <c r="G15" s="4"/>
    </row>
    <row r="16" spans="1:7" ht="19.5" customHeight="1">
      <c r="A16" s="4"/>
      <c r="B16" s="4"/>
      <c r="D16" s="232" t="s">
        <v>420</v>
      </c>
      <c r="E16" s="227">
        <v>7282273</v>
      </c>
      <c r="F16" s="227">
        <v>7282273</v>
      </c>
      <c r="G16" s="4"/>
    </row>
    <row r="17" spans="1:7" ht="19.5" customHeight="1">
      <c r="A17" s="4"/>
      <c r="B17" s="4"/>
      <c r="D17" s="232" t="s">
        <v>406</v>
      </c>
      <c r="E17" s="227">
        <v>84651</v>
      </c>
      <c r="F17" s="227">
        <v>84651</v>
      </c>
      <c r="G17" s="4"/>
    </row>
    <row r="18" spans="1:7" ht="19.5" customHeight="1">
      <c r="A18" s="4"/>
      <c r="B18" s="4"/>
      <c r="D18" s="228" t="s">
        <v>398</v>
      </c>
      <c r="E18" s="229"/>
      <c r="F18" s="229">
        <f>SUM(F9:F17)</f>
        <v>38429299</v>
      </c>
      <c r="G18" s="4"/>
    </row>
    <row r="19" spans="1:7" ht="19.5" customHeight="1">
      <c r="A19" s="4"/>
      <c r="B19" s="4"/>
      <c r="D19" s="226" t="s">
        <v>399</v>
      </c>
      <c r="E19" s="227"/>
      <c r="F19" s="227"/>
      <c r="G19" s="4"/>
    </row>
    <row r="20" spans="1:7" ht="19.5" customHeight="1">
      <c r="A20" s="4"/>
      <c r="B20" s="4"/>
      <c r="D20" s="232" t="s">
        <v>407</v>
      </c>
      <c r="E20" s="227"/>
      <c r="F20" s="227">
        <f>SUM(E21:E25)</f>
        <v>666852</v>
      </c>
      <c r="G20" s="4"/>
    </row>
    <row r="21" spans="1:7" ht="19.5" customHeight="1">
      <c r="A21" s="4"/>
      <c r="B21" s="4"/>
      <c r="D21" s="230" t="s">
        <v>408</v>
      </c>
      <c r="E21" s="227">
        <v>7000</v>
      </c>
      <c r="F21" s="227"/>
      <c r="G21" s="4"/>
    </row>
    <row r="22" spans="1:7" ht="19.5" customHeight="1">
      <c r="A22" s="4"/>
      <c r="B22" s="4"/>
      <c r="D22" s="230" t="s">
        <v>409</v>
      </c>
      <c r="E22" s="227">
        <v>32985</v>
      </c>
      <c r="F22" s="227"/>
      <c r="G22" s="4"/>
    </row>
    <row r="23" spans="1:7" ht="19.5" customHeight="1">
      <c r="A23" s="4"/>
      <c r="B23" s="4"/>
      <c r="D23" s="230" t="s">
        <v>410</v>
      </c>
      <c r="E23" s="227">
        <v>322940</v>
      </c>
      <c r="F23" s="227"/>
      <c r="G23" s="4"/>
    </row>
    <row r="24" spans="1:7" ht="19.5" customHeight="1">
      <c r="A24" s="4"/>
      <c r="B24" s="4"/>
      <c r="D24" s="230" t="s">
        <v>411</v>
      </c>
      <c r="E24" s="227">
        <v>151962</v>
      </c>
      <c r="F24" s="227"/>
      <c r="G24" s="4"/>
    </row>
    <row r="25" spans="1:7" ht="19.5" customHeight="1">
      <c r="A25" s="4"/>
      <c r="B25" s="4"/>
      <c r="D25" s="230" t="s">
        <v>412</v>
      </c>
      <c r="E25" s="227">
        <v>151965</v>
      </c>
      <c r="F25" s="227"/>
      <c r="G25" s="4"/>
    </row>
    <row r="26" spans="1:7" ht="19.5" customHeight="1">
      <c r="A26" s="4"/>
      <c r="B26" s="4"/>
      <c r="D26" s="232" t="s">
        <v>413</v>
      </c>
      <c r="E26" s="227">
        <v>694500</v>
      </c>
      <c r="F26" s="227">
        <v>694500</v>
      </c>
      <c r="G26" s="4"/>
    </row>
    <row r="27" spans="1:7" ht="19.5" customHeight="1">
      <c r="A27" s="4"/>
      <c r="B27" s="4"/>
      <c r="D27" s="233" t="s">
        <v>414</v>
      </c>
      <c r="E27" s="227"/>
      <c r="F27" s="227">
        <f>SUM(E28:E34)</f>
        <v>877182</v>
      </c>
      <c r="G27" s="4"/>
    </row>
    <row r="28" spans="1:7" ht="19.5" customHeight="1">
      <c r="A28" s="4"/>
      <c r="B28" s="4"/>
      <c r="D28" s="230" t="s">
        <v>422</v>
      </c>
      <c r="E28" s="227">
        <v>2005</v>
      </c>
      <c r="F28" s="227"/>
      <c r="G28" s="4"/>
    </row>
    <row r="29" spans="1:7" ht="19.5" customHeight="1">
      <c r="A29" s="4"/>
      <c r="B29" s="4"/>
      <c r="D29" s="230" t="s">
        <v>423</v>
      </c>
      <c r="E29" s="227">
        <v>343514</v>
      </c>
      <c r="F29" s="227"/>
      <c r="G29" s="4"/>
    </row>
    <row r="30" spans="1:7" ht="19.5" customHeight="1">
      <c r="A30" s="4"/>
      <c r="B30" s="4"/>
      <c r="D30" s="230" t="s">
        <v>424</v>
      </c>
      <c r="E30" s="227">
        <v>168698</v>
      </c>
      <c r="F30" s="227"/>
      <c r="G30" s="4"/>
    </row>
    <row r="31" spans="1:7" ht="19.5" customHeight="1">
      <c r="A31" s="4"/>
      <c r="B31" s="4"/>
      <c r="D31" s="230" t="s">
        <v>425</v>
      </c>
      <c r="E31" s="227">
        <v>5987</v>
      </c>
      <c r="F31" s="227"/>
      <c r="G31" s="4"/>
    </row>
    <row r="32" spans="1:7" ht="19.5" customHeight="1">
      <c r="A32" s="4"/>
      <c r="B32" s="4"/>
      <c r="D32" s="230" t="s">
        <v>426</v>
      </c>
      <c r="E32" s="227">
        <v>13029</v>
      </c>
      <c r="F32" s="227"/>
      <c r="G32" s="4"/>
    </row>
    <row r="33" spans="1:7" ht="19.5" customHeight="1">
      <c r="A33" s="4"/>
      <c r="B33" s="4"/>
      <c r="D33" s="230" t="s">
        <v>427</v>
      </c>
      <c r="E33" s="227">
        <v>103616</v>
      </c>
      <c r="F33" s="227"/>
      <c r="G33" s="4"/>
    </row>
    <row r="34" spans="1:7" ht="19.5" customHeight="1">
      <c r="A34" s="4"/>
      <c r="B34" s="4"/>
      <c r="D34" s="230" t="s">
        <v>428</v>
      </c>
      <c r="E34" s="227">
        <v>240333</v>
      </c>
      <c r="F34" s="227"/>
      <c r="G34" s="4"/>
    </row>
    <row r="35" spans="1:7" ht="19.5" customHeight="1">
      <c r="A35" s="4"/>
      <c r="B35" s="4"/>
      <c r="D35" s="232" t="s">
        <v>415</v>
      </c>
      <c r="E35" s="227">
        <v>15619065</v>
      </c>
      <c r="F35" s="227">
        <v>15619065</v>
      </c>
      <c r="G35" s="4"/>
    </row>
    <row r="36" spans="1:7" ht="19.5" customHeight="1">
      <c r="A36" s="4"/>
      <c r="B36" s="4"/>
      <c r="D36" s="233" t="s">
        <v>416</v>
      </c>
      <c r="E36" s="227">
        <v>84651</v>
      </c>
      <c r="F36" s="227">
        <v>84651</v>
      </c>
      <c r="G36" s="4"/>
    </row>
    <row r="37" spans="1:7" ht="19.5" customHeight="1">
      <c r="A37" s="4"/>
      <c r="B37" s="4"/>
      <c r="D37" s="455" t="s">
        <v>497</v>
      </c>
      <c r="E37" s="227">
        <v>4623276</v>
      </c>
      <c r="F37" s="227">
        <v>4623276</v>
      </c>
      <c r="G37" s="4"/>
    </row>
    <row r="38" spans="1:7" ht="19.5" customHeight="1">
      <c r="A38" s="4"/>
      <c r="B38" s="4"/>
      <c r="D38" s="232" t="s">
        <v>421</v>
      </c>
      <c r="E38" s="227"/>
      <c r="F38" s="227">
        <f>SUM(E39:E40)</f>
        <v>95000</v>
      </c>
      <c r="G38" s="4"/>
    </row>
    <row r="39" spans="1:7" ht="19.5" customHeight="1">
      <c r="A39" s="4"/>
      <c r="B39" s="4"/>
      <c r="D39" s="233" t="s">
        <v>418</v>
      </c>
      <c r="E39" s="227"/>
      <c r="F39" s="227"/>
      <c r="G39" s="4"/>
    </row>
    <row r="40" spans="1:7" ht="19.5" customHeight="1">
      <c r="A40" s="4"/>
      <c r="B40" s="4"/>
      <c r="D40" s="233" t="s">
        <v>419</v>
      </c>
      <c r="E40" s="227">
        <v>95000</v>
      </c>
      <c r="F40" s="227"/>
      <c r="G40" s="4"/>
    </row>
    <row r="41" spans="1:7" ht="19.5" customHeight="1">
      <c r="A41" s="4"/>
      <c r="B41" s="4"/>
      <c r="D41" s="232" t="s">
        <v>417</v>
      </c>
      <c r="E41" s="227"/>
      <c r="F41" s="227">
        <f>SUM(E42:E43)</f>
        <v>15768773</v>
      </c>
      <c r="G41" s="4"/>
    </row>
    <row r="42" spans="1:7" ht="19.5" customHeight="1">
      <c r="A42" s="4"/>
      <c r="B42" s="4"/>
      <c r="D42" s="233" t="s">
        <v>418</v>
      </c>
      <c r="E42" s="227"/>
      <c r="F42" s="227"/>
      <c r="G42" s="4"/>
    </row>
    <row r="43" spans="1:7" ht="19.5" customHeight="1">
      <c r="A43" s="4"/>
      <c r="B43" s="4"/>
      <c r="D43" s="233" t="s">
        <v>419</v>
      </c>
      <c r="E43" s="227">
        <v>15768773</v>
      </c>
      <c r="F43" s="227"/>
      <c r="G43" s="4"/>
    </row>
    <row r="44" spans="1:7" ht="25.5" customHeight="1">
      <c r="A44" s="4"/>
      <c r="B44" s="4"/>
      <c r="D44" s="228" t="s">
        <v>400</v>
      </c>
      <c r="E44" s="229"/>
      <c r="F44" s="229">
        <f>SUM(F20:F43)</f>
        <v>38429299</v>
      </c>
      <c r="G44" s="4"/>
    </row>
    <row r="45" spans="1:7" ht="19.5" customHeight="1">
      <c r="A45" s="4"/>
      <c r="B45" s="4"/>
      <c r="G45" s="4"/>
    </row>
    <row r="46" spans="1:7" ht="19.5" customHeight="1">
      <c r="A46" s="4"/>
      <c r="B46" s="4"/>
      <c r="G46" s="4"/>
    </row>
    <row r="47" spans="1:7" ht="19.5" customHeight="1">
      <c r="A47" s="4"/>
      <c r="B47" s="4"/>
      <c r="G47" s="4"/>
    </row>
    <row r="48" spans="1:7" ht="19.5" customHeight="1">
      <c r="A48" s="4"/>
      <c r="B48" s="4"/>
      <c r="G48" s="4"/>
    </row>
    <row r="61" spans="1:7" ht="19.5" customHeight="1">
      <c r="A61" s="4"/>
      <c r="B61" s="4"/>
      <c r="D61" s="226" t="s">
        <v>397</v>
      </c>
      <c r="E61" s="227"/>
      <c r="F61" s="227"/>
      <c r="G61" s="4"/>
    </row>
    <row r="62" spans="1:7" ht="19.5" customHeight="1">
      <c r="A62" s="453" t="s">
        <v>491</v>
      </c>
      <c r="B62" s="227"/>
      <c r="C62" s="227">
        <v>4623276</v>
      </c>
      <c r="D62" s="453" t="s">
        <v>491</v>
      </c>
      <c r="E62" s="227"/>
      <c r="F62" s="227">
        <v>4623276</v>
      </c>
      <c r="G62" s="4"/>
    </row>
    <row r="63" spans="1:7" ht="19.5" customHeight="1">
      <c r="A63" s="454" t="s">
        <v>492</v>
      </c>
      <c r="B63" s="227"/>
      <c r="C63" s="227">
        <v>4623276</v>
      </c>
      <c r="D63" s="454" t="s">
        <v>492</v>
      </c>
      <c r="E63" s="227"/>
      <c r="F63" s="227">
        <v>4623276</v>
      </c>
      <c r="G63" s="4"/>
    </row>
    <row r="64" spans="1:7" ht="19.5" customHeight="1">
      <c r="A64" s="4"/>
      <c r="B64" s="4"/>
      <c r="D64" s="228" t="s">
        <v>398</v>
      </c>
      <c r="E64" s="229"/>
      <c r="F64" s="229">
        <f>F62</f>
        <v>4623276</v>
      </c>
      <c r="G64" s="4"/>
    </row>
    <row r="65" spans="1:7" ht="19.5" customHeight="1">
      <c r="A65" s="4"/>
      <c r="B65" s="4"/>
      <c r="D65" s="226" t="s">
        <v>399</v>
      </c>
      <c r="E65" s="227"/>
      <c r="F65" s="227">
        <v>4623276</v>
      </c>
      <c r="G65" s="4"/>
    </row>
    <row r="66" spans="1:7" ht="19.5" customHeight="1">
      <c r="A66" s="4"/>
      <c r="B66" s="4"/>
      <c r="D66" s="226" t="s">
        <v>493</v>
      </c>
      <c r="E66" s="227"/>
      <c r="F66" s="227">
        <v>4623276</v>
      </c>
      <c r="G66" s="4"/>
    </row>
    <row r="67" spans="1:7" ht="19.5" customHeight="1">
      <c r="A67" s="4"/>
      <c r="B67" s="4"/>
      <c r="D67" s="231" t="s">
        <v>494</v>
      </c>
      <c r="E67" s="229"/>
      <c r="F67" s="229">
        <f>F65</f>
        <v>4623276</v>
      </c>
      <c r="G67" s="4"/>
    </row>
  </sheetData>
  <mergeCells count="6">
    <mergeCell ref="G4:H4"/>
    <mergeCell ref="D6:D7"/>
    <mergeCell ref="E6:F6"/>
    <mergeCell ref="D2:F2"/>
    <mergeCell ref="D3:F3"/>
    <mergeCell ref="D4:F4"/>
  </mergeCells>
  <printOptions horizontalCentered="1"/>
  <pageMargins left="0.5905511811023623" right="0.38" top="0.984251968503937" bottom="1.12" header="0.5118110236220472" footer="0.68"/>
  <pageSetup firstPageNumber="30" useFirstPageNumber="1" horizontalDpi="600" verticalDpi="600" orientation="portrait" paperSize="9" scale="7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2:F34"/>
  <sheetViews>
    <sheetView zoomScalePageLayoutView="0" workbookViewId="0" topLeftCell="A13">
      <selection activeCell="A1" sqref="A1:IV16384"/>
    </sheetView>
  </sheetViews>
  <sheetFormatPr defaultColWidth="9.00390625" defaultRowHeight="16.5"/>
  <cols>
    <col min="1" max="1" width="19.00390625" style="4" customWidth="1"/>
    <col min="2" max="2" width="16.625" style="4" customWidth="1"/>
    <col min="3" max="3" width="17.125" style="4" customWidth="1"/>
    <col min="4" max="4" width="18.00390625" style="4" customWidth="1"/>
    <col min="5" max="5" width="16.75390625" style="22" customWidth="1"/>
    <col min="6" max="16384" width="9.00390625" style="4" customWidth="1"/>
  </cols>
  <sheetData>
    <row r="1" ht="13.5" customHeight="1"/>
    <row r="2" spans="1:6" ht="37.5" customHeight="1">
      <c r="A2" s="364" t="s">
        <v>197</v>
      </c>
      <c r="B2" s="365"/>
      <c r="C2" s="365"/>
      <c r="D2" s="365"/>
      <c r="E2" s="365"/>
      <c r="F2" s="213"/>
    </row>
    <row r="3" spans="1:5" ht="27" customHeight="1">
      <c r="A3" s="366" t="s">
        <v>370</v>
      </c>
      <c r="B3" s="367"/>
      <c r="C3" s="367"/>
      <c r="D3" s="367"/>
      <c r="E3" s="367"/>
    </row>
    <row r="4" spans="2:5" ht="18.75" customHeight="1">
      <c r="B4" s="28"/>
      <c r="C4" s="4" t="s">
        <v>239</v>
      </c>
      <c r="E4" s="96" t="s">
        <v>240</v>
      </c>
    </row>
    <row r="5" spans="1:5" ht="33" customHeight="1">
      <c r="A5" s="214" t="s">
        <v>371</v>
      </c>
      <c r="B5" s="215" t="s">
        <v>372</v>
      </c>
      <c r="C5" s="215" t="s">
        <v>373</v>
      </c>
      <c r="D5" s="216" t="s">
        <v>374</v>
      </c>
      <c r="E5" s="217" t="s">
        <v>375</v>
      </c>
    </row>
    <row r="6" spans="1:5" ht="19.5" customHeight="1">
      <c r="A6" s="218" t="s">
        <v>376</v>
      </c>
      <c r="B6" s="219">
        <f>SUM(B7:B14)</f>
        <v>27289336</v>
      </c>
      <c r="C6" s="219">
        <f>SUM(C7:C14)</f>
        <v>1670397</v>
      </c>
      <c r="D6" s="219"/>
      <c r="E6" s="219">
        <f>SUM(E7:E14)</f>
        <v>28959733</v>
      </c>
    </row>
    <row r="7" spans="1:5" ht="19.5" customHeight="1">
      <c r="A7" s="220" t="s">
        <v>377</v>
      </c>
      <c r="B7" s="221">
        <v>224640</v>
      </c>
      <c r="C7" s="27">
        <v>479432</v>
      </c>
      <c r="D7" s="27"/>
      <c r="E7" s="221">
        <v>704072</v>
      </c>
    </row>
    <row r="8" spans="1:5" ht="19.5" customHeight="1">
      <c r="A8" s="220" t="s">
        <v>378</v>
      </c>
      <c r="B8" s="26"/>
      <c r="C8" s="27"/>
      <c r="D8" s="27"/>
      <c r="E8" s="221"/>
    </row>
    <row r="9" spans="1:5" ht="19.5" customHeight="1">
      <c r="A9" s="220" t="s">
        <v>379</v>
      </c>
      <c r="B9" s="221">
        <v>7136274</v>
      </c>
      <c r="C9" s="27">
        <v>285774</v>
      </c>
      <c r="D9" s="27"/>
      <c r="E9" s="221">
        <f>B9+C9-D9</f>
        <v>7422048</v>
      </c>
    </row>
    <row r="10" spans="1:5" ht="19.5" customHeight="1">
      <c r="A10" s="220" t="s">
        <v>380</v>
      </c>
      <c r="B10" s="221">
        <v>3526402</v>
      </c>
      <c r="C10" s="221">
        <v>754176</v>
      </c>
      <c r="D10" s="221"/>
      <c r="E10" s="221">
        <f>B10+C10-D10</f>
        <v>4280578</v>
      </c>
    </row>
    <row r="11" spans="1:5" ht="19.5" customHeight="1">
      <c r="A11" s="220" t="s">
        <v>381</v>
      </c>
      <c r="B11" s="221">
        <v>13784652</v>
      </c>
      <c r="C11" s="221"/>
      <c r="D11" s="221"/>
      <c r="E11" s="221">
        <f>B11+C11-D11</f>
        <v>13784652</v>
      </c>
    </row>
    <row r="12" spans="1:5" ht="19.5" customHeight="1">
      <c r="A12" s="220" t="s">
        <v>382</v>
      </c>
      <c r="B12" s="221">
        <v>2617368</v>
      </c>
      <c r="C12" s="221">
        <v>151015</v>
      </c>
      <c r="D12" s="221"/>
      <c r="E12" s="221">
        <f>B12+C12-D12</f>
        <v>2768383</v>
      </c>
    </row>
    <row r="13" spans="1:5" ht="19.5" customHeight="1">
      <c r="A13" s="220" t="s">
        <v>383</v>
      </c>
      <c r="B13" s="26"/>
      <c r="C13" s="27"/>
      <c r="D13" s="27"/>
      <c r="E13" s="25"/>
    </row>
    <row r="14" spans="1:5" ht="19.5" customHeight="1">
      <c r="A14" s="220" t="s">
        <v>384</v>
      </c>
      <c r="B14" s="26"/>
      <c r="C14" s="24"/>
      <c r="D14" s="27"/>
      <c r="E14" s="25"/>
    </row>
    <row r="15" spans="1:5" ht="19.5" customHeight="1">
      <c r="A15" s="222" t="s">
        <v>385</v>
      </c>
      <c r="B15" s="221">
        <f>SUM(B16:B23)</f>
        <v>3167281</v>
      </c>
      <c r="C15" s="24"/>
      <c r="D15" s="24"/>
      <c r="E15" s="25">
        <f>SUM(E16:E23)</f>
        <v>3259483</v>
      </c>
    </row>
    <row r="16" spans="1:5" ht="19.5" customHeight="1">
      <c r="A16" s="220" t="s">
        <v>377</v>
      </c>
      <c r="B16" s="221">
        <v>1756980</v>
      </c>
      <c r="C16" s="27">
        <v>92202</v>
      </c>
      <c r="D16" s="24"/>
      <c r="E16" s="25">
        <f>B16+C16-D16</f>
        <v>1849182</v>
      </c>
    </row>
    <row r="17" spans="1:5" ht="19.5" customHeight="1">
      <c r="A17" s="220" t="s">
        <v>378</v>
      </c>
      <c r="B17" s="221"/>
      <c r="C17" s="24"/>
      <c r="D17" s="24"/>
      <c r="E17" s="25"/>
    </row>
    <row r="18" spans="1:5" ht="19.5" customHeight="1">
      <c r="A18" s="220" t="s">
        <v>379</v>
      </c>
      <c r="B18" s="221">
        <v>919254</v>
      </c>
      <c r="C18" s="24"/>
      <c r="D18" s="24"/>
      <c r="E18" s="25">
        <f>B18+C18-D18</f>
        <v>919254</v>
      </c>
    </row>
    <row r="19" spans="1:5" ht="19.5" customHeight="1">
      <c r="A19" s="220" t="s">
        <v>380</v>
      </c>
      <c r="B19" s="221"/>
      <c r="C19" s="24"/>
      <c r="D19" s="24"/>
      <c r="E19" s="25"/>
    </row>
    <row r="20" spans="1:5" ht="19.5" customHeight="1">
      <c r="A20" s="220" t="s">
        <v>381</v>
      </c>
      <c r="B20" s="221"/>
      <c r="C20" s="24"/>
      <c r="D20" s="24"/>
      <c r="E20" s="25"/>
    </row>
    <row r="21" spans="1:5" ht="19.5" customHeight="1">
      <c r="A21" s="220" t="s">
        <v>382</v>
      </c>
      <c r="B21" s="221">
        <v>491047</v>
      </c>
      <c r="C21" s="24"/>
      <c r="D21" s="24"/>
      <c r="E21" s="25">
        <f>B21+C21-D21</f>
        <v>491047</v>
      </c>
    </row>
    <row r="22" spans="1:5" ht="19.5" customHeight="1">
      <c r="A22" s="220" t="s">
        <v>383</v>
      </c>
      <c r="B22" s="221"/>
      <c r="C22" s="24"/>
      <c r="D22" s="24"/>
      <c r="E22" s="25"/>
    </row>
    <row r="23" spans="1:5" ht="19.5" customHeight="1">
      <c r="A23" s="220" t="s">
        <v>384</v>
      </c>
      <c r="B23" s="221"/>
      <c r="C23" s="24"/>
      <c r="D23" s="24"/>
      <c r="E23" s="25"/>
    </row>
    <row r="24" spans="1:5" ht="19.5" customHeight="1">
      <c r="A24" s="223" t="s">
        <v>386</v>
      </c>
      <c r="B24" s="221">
        <f>SUM(B25:B32)</f>
        <v>10522200</v>
      </c>
      <c r="C24" s="24"/>
      <c r="D24" s="24"/>
      <c r="E24" s="221">
        <v>10522200</v>
      </c>
    </row>
    <row r="25" spans="1:5" ht="19.5" customHeight="1">
      <c r="A25" s="220" t="s">
        <v>377</v>
      </c>
      <c r="B25" s="24"/>
      <c r="C25" s="24"/>
      <c r="D25" s="24"/>
      <c r="E25" s="221"/>
    </row>
    <row r="26" spans="1:5" ht="19.5" customHeight="1">
      <c r="A26" s="220" t="s">
        <v>378</v>
      </c>
      <c r="B26" s="24"/>
      <c r="C26" s="24"/>
      <c r="D26" s="24"/>
      <c r="E26" s="221"/>
    </row>
    <row r="27" spans="1:5" ht="19.5" customHeight="1">
      <c r="A27" s="220" t="s">
        <v>379</v>
      </c>
      <c r="B27" s="221">
        <v>10522200</v>
      </c>
      <c r="C27" s="24"/>
      <c r="D27" s="24"/>
      <c r="E27" s="221">
        <v>10522200</v>
      </c>
    </row>
    <row r="28" spans="1:5" ht="19.5" customHeight="1">
      <c r="A28" s="220" t="s">
        <v>380</v>
      </c>
      <c r="B28" s="24"/>
      <c r="C28" s="24"/>
      <c r="D28" s="24"/>
      <c r="E28" s="224"/>
    </row>
    <row r="29" spans="1:5" ht="19.5" customHeight="1">
      <c r="A29" s="220" t="s">
        <v>381</v>
      </c>
      <c r="B29" s="24"/>
      <c r="C29" s="24"/>
      <c r="D29" s="24"/>
      <c r="E29" s="224"/>
    </row>
    <row r="30" spans="1:5" ht="19.5" customHeight="1">
      <c r="A30" s="220" t="s">
        <v>382</v>
      </c>
      <c r="B30" s="24"/>
      <c r="C30" s="24"/>
      <c r="D30" s="24"/>
      <c r="E30" s="224"/>
    </row>
    <row r="31" spans="1:5" ht="19.5" customHeight="1">
      <c r="A31" s="220" t="s">
        <v>383</v>
      </c>
      <c r="B31" s="24"/>
      <c r="C31" s="24"/>
      <c r="D31" s="24"/>
      <c r="E31" s="224"/>
    </row>
    <row r="32" spans="1:5" ht="19.5" customHeight="1">
      <c r="A32" s="220" t="s">
        <v>384</v>
      </c>
      <c r="B32" s="24"/>
      <c r="C32" s="24"/>
      <c r="D32" s="24"/>
      <c r="E32" s="224"/>
    </row>
    <row r="33" spans="1:5" ht="19.5" customHeight="1">
      <c r="A33" s="225" t="s">
        <v>236</v>
      </c>
      <c r="B33" s="23">
        <f>SUM(B6,B15,B24)</f>
        <v>40978817</v>
      </c>
      <c r="C33" s="23">
        <f>SUM(C6,C15,C24)</f>
        <v>1670397</v>
      </c>
      <c r="D33" s="23"/>
      <c r="E33" s="23">
        <f>SUM(E6,E15,E24)</f>
        <v>42741416</v>
      </c>
    </row>
    <row r="34" spans="1:5" ht="54" customHeight="1">
      <c r="A34" s="368" t="s">
        <v>387</v>
      </c>
      <c r="B34" s="368"/>
      <c r="C34" s="368"/>
      <c r="D34" s="368"/>
      <c r="E34" s="368"/>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sheetData>
  <sheetProtection/>
  <mergeCells count="3">
    <mergeCell ref="A2:E2"/>
    <mergeCell ref="A3:E3"/>
    <mergeCell ref="A34:E34"/>
  </mergeCells>
  <printOptions/>
  <pageMargins left="0.33" right="0.6" top="0.984251968503937" bottom="0.82" header="0.5118110236220472" footer="0.5118110236220472"/>
  <pageSetup firstPageNumber="31" useFirstPageNumber="1" horizontalDpi="600" verticalDpi="600" orientation="portrait" paperSize="9" scale="9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IV16384"/>
    </sheetView>
  </sheetViews>
  <sheetFormatPr defaultColWidth="9.00390625" defaultRowHeight="16.5"/>
  <cols>
    <col min="1" max="1" width="19.625" style="160" customWidth="1"/>
    <col min="2" max="2" width="12.75390625" style="160" customWidth="1"/>
    <col min="3" max="3" width="12.50390625" style="161" customWidth="1"/>
    <col min="4" max="4" width="16.375" style="160" customWidth="1"/>
    <col min="5" max="5" width="15.75390625" style="160" customWidth="1"/>
    <col min="6" max="6" width="16.75390625" style="180" customWidth="1"/>
    <col min="7" max="16384" width="9.00390625" style="160" customWidth="1"/>
  </cols>
  <sheetData>
    <row r="1" spans="1:6" ht="29.25" customHeight="1">
      <c r="A1" s="390" t="s">
        <v>237</v>
      </c>
      <c r="B1" s="390"/>
      <c r="C1" s="390"/>
      <c r="D1" s="391"/>
      <c r="E1" s="391"/>
      <c r="F1" s="391"/>
    </row>
    <row r="2" spans="1:6" ht="27" customHeight="1">
      <c r="A2" s="392" t="s">
        <v>238</v>
      </c>
      <c r="B2" s="392"/>
      <c r="C2" s="392"/>
      <c r="D2" s="393"/>
      <c r="E2" s="393"/>
      <c r="F2" s="393"/>
    </row>
    <row r="3" spans="4:6" ht="18.75" customHeight="1">
      <c r="D3" s="160" t="s">
        <v>239</v>
      </c>
      <c r="E3" s="162"/>
      <c r="F3" s="163" t="s">
        <v>240</v>
      </c>
    </row>
    <row r="4" spans="1:6" ht="33" customHeight="1">
      <c r="A4" s="394" t="s">
        <v>241</v>
      </c>
      <c r="B4" s="395"/>
      <c r="C4" s="164" t="s">
        <v>242</v>
      </c>
      <c r="D4" s="165" t="s">
        <v>243</v>
      </c>
      <c r="E4" s="165" t="s">
        <v>244</v>
      </c>
      <c r="F4" s="166" t="s">
        <v>245</v>
      </c>
    </row>
    <row r="5" spans="1:6" ht="33" customHeight="1">
      <c r="A5" s="396" t="s">
        <v>246</v>
      </c>
      <c r="B5" s="396"/>
      <c r="C5" s="167" t="s">
        <v>247</v>
      </c>
      <c r="D5" s="168">
        <v>0</v>
      </c>
      <c r="E5" s="397"/>
      <c r="F5" s="398" t="s">
        <v>248</v>
      </c>
    </row>
    <row r="6" spans="1:6" ht="33" customHeight="1">
      <c r="A6" s="396"/>
      <c r="B6" s="396"/>
      <c r="C6" s="169" t="s">
        <v>249</v>
      </c>
      <c r="D6" s="168">
        <v>0</v>
      </c>
      <c r="E6" s="397"/>
      <c r="F6" s="398"/>
    </row>
    <row r="7" spans="1:6" ht="33" customHeight="1">
      <c r="A7" s="399" t="s">
        <v>250</v>
      </c>
      <c r="B7" s="400"/>
      <c r="C7" s="170" t="s">
        <v>251</v>
      </c>
      <c r="D7" s="168">
        <v>0</v>
      </c>
      <c r="E7" s="168"/>
      <c r="F7" s="171"/>
    </row>
    <row r="8" spans="1:6" ht="33" customHeight="1">
      <c r="A8" s="401" t="s">
        <v>252</v>
      </c>
      <c r="B8" s="381" t="s">
        <v>253</v>
      </c>
      <c r="C8" s="167" t="s">
        <v>254</v>
      </c>
      <c r="D8" s="168">
        <v>0</v>
      </c>
      <c r="E8" s="404"/>
      <c r="F8" s="378"/>
    </row>
    <row r="9" spans="1:6" ht="33" customHeight="1">
      <c r="A9" s="402"/>
      <c r="B9" s="381"/>
      <c r="C9" s="167" t="s">
        <v>255</v>
      </c>
      <c r="D9" s="168">
        <v>0</v>
      </c>
      <c r="E9" s="405"/>
      <c r="F9" s="379"/>
    </row>
    <row r="10" spans="1:6" ht="33" customHeight="1">
      <c r="A10" s="402"/>
      <c r="B10" s="381" t="s">
        <v>256</v>
      </c>
      <c r="C10" s="167" t="s">
        <v>254</v>
      </c>
      <c r="D10" s="168">
        <v>0</v>
      </c>
      <c r="E10" s="379"/>
      <c r="F10" s="379"/>
    </row>
    <row r="11" spans="1:6" ht="33" customHeight="1">
      <c r="A11" s="402"/>
      <c r="B11" s="381"/>
      <c r="C11" s="167" t="s">
        <v>255</v>
      </c>
      <c r="D11" s="168">
        <v>0</v>
      </c>
      <c r="E11" s="379"/>
      <c r="F11" s="379"/>
    </row>
    <row r="12" spans="1:6" ht="33" customHeight="1">
      <c r="A12" s="403"/>
      <c r="B12" s="172" t="s">
        <v>257</v>
      </c>
      <c r="C12" s="173" t="s">
        <v>258</v>
      </c>
      <c r="D12" s="168">
        <v>0</v>
      </c>
      <c r="E12" s="380"/>
      <c r="F12" s="380"/>
    </row>
    <row r="13" spans="1:6" ht="33" customHeight="1">
      <c r="A13" s="382" t="s">
        <v>259</v>
      </c>
      <c r="B13" s="382"/>
      <c r="C13" s="173" t="s">
        <v>260</v>
      </c>
      <c r="D13" s="168">
        <v>0</v>
      </c>
      <c r="E13" s="168"/>
      <c r="F13" s="171"/>
    </row>
    <row r="14" spans="1:6" ht="33" customHeight="1">
      <c r="A14" s="383" t="s">
        <v>261</v>
      </c>
      <c r="B14" s="174" t="s">
        <v>262</v>
      </c>
      <c r="C14" s="175" t="s">
        <v>263</v>
      </c>
      <c r="D14" s="168">
        <v>0</v>
      </c>
      <c r="E14" s="386"/>
      <c r="F14" s="387"/>
    </row>
    <row r="15" spans="1:6" ht="33" customHeight="1">
      <c r="A15" s="384"/>
      <c r="B15" s="176" t="s">
        <v>264</v>
      </c>
      <c r="C15" s="173" t="s">
        <v>265</v>
      </c>
      <c r="D15" s="168">
        <v>0</v>
      </c>
      <c r="E15" s="379"/>
      <c r="F15" s="388"/>
    </row>
    <row r="16" spans="1:6" ht="33" customHeight="1">
      <c r="A16" s="384"/>
      <c r="B16" s="176" t="s">
        <v>266</v>
      </c>
      <c r="C16" s="173" t="s">
        <v>267</v>
      </c>
      <c r="D16" s="168">
        <v>0</v>
      </c>
      <c r="E16" s="379"/>
      <c r="F16" s="388"/>
    </row>
    <row r="17" spans="1:6" ht="33" customHeight="1">
      <c r="A17" s="385"/>
      <c r="B17" s="174" t="s">
        <v>257</v>
      </c>
      <c r="C17" s="175" t="s">
        <v>260</v>
      </c>
      <c r="D17" s="168">
        <v>0</v>
      </c>
      <c r="E17" s="380"/>
      <c r="F17" s="389"/>
    </row>
    <row r="18" spans="1:6" ht="33" customHeight="1">
      <c r="A18" s="376" t="s">
        <v>268</v>
      </c>
      <c r="B18" s="176" t="s">
        <v>269</v>
      </c>
      <c r="C18" s="173" t="s">
        <v>270</v>
      </c>
      <c r="D18" s="168">
        <v>0</v>
      </c>
      <c r="E18" s="386"/>
      <c r="F18" s="387"/>
    </row>
    <row r="19" spans="1:6" ht="33" customHeight="1">
      <c r="A19" s="377"/>
      <c r="B19" s="176" t="s">
        <v>257</v>
      </c>
      <c r="C19" s="173" t="s">
        <v>260</v>
      </c>
      <c r="D19" s="168">
        <v>0</v>
      </c>
      <c r="E19" s="380"/>
      <c r="F19" s="389"/>
    </row>
    <row r="20" spans="1:6" ht="33" customHeight="1">
      <c r="A20" s="369" t="s">
        <v>271</v>
      </c>
      <c r="B20" s="370"/>
      <c r="C20" s="175" t="s">
        <v>272</v>
      </c>
      <c r="D20" s="168">
        <v>0</v>
      </c>
      <c r="E20" s="168"/>
      <c r="F20" s="171"/>
    </row>
    <row r="21" spans="1:6" ht="33" customHeight="1">
      <c r="A21" s="371" t="s">
        <v>273</v>
      </c>
      <c r="B21" s="372"/>
      <c r="C21" s="173"/>
      <c r="D21" s="168">
        <v>0</v>
      </c>
      <c r="E21" s="168"/>
      <c r="F21" s="171"/>
    </row>
    <row r="22" spans="1:6" ht="33" customHeight="1">
      <c r="A22" s="373" t="s">
        <v>257</v>
      </c>
      <c r="B22" s="374"/>
      <c r="C22" s="177"/>
      <c r="D22" s="168">
        <v>0</v>
      </c>
      <c r="E22" s="168"/>
      <c r="F22" s="171"/>
    </row>
    <row r="23" spans="1:6" s="179" customFormat="1" ht="33" customHeight="1">
      <c r="A23" s="375" t="s">
        <v>274</v>
      </c>
      <c r="B23" s="375"/>
      <c r="C23" s="375"/>
      <c r="D23" s="375"/>
      <c r="E23" s="178"/>
      <c r="F23" s="178"/>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sheetData>
  <sheetProtection/>
  <mergeCells count="23">
    <mergeCell ref="A7:B7"/>
    <mergeCell ref="A8:A12"/>
    <mergeCell ref="B8:B9"/>
    <mergeCell ref="E8:E12"/>
    <mergeCell ref="A1:F1"/>
    <mergeCell ref="A2:F2"/>
    <mergeCell ref="A4:B4"/>
    <mergeCell ref="A5:B6"/>
    <mergeCell ref="E5:E6"/>
    <mergeCell ref="F5:F6"/>
    <mergeCell ref="A18:A19"/>
    <mergeCell ref="F8:F12"/>
    <mergeCell ref="B10:B11"/>
    <mergeCell ref="A13:B13"/>
    <mergeCell ref="A14:A17"/>
    <mergeCell ref="E14:E17"/>
    <mergeCell ref="F14:F17"/>
    <mergeCell ref="E18:E19"/>
    <mergeCell ref="F18:F19"/>
    <mergeCell ref="A20:B20"/>
    <mergeCell ref="A21:B21"/>
    <mergeCell ref="A22:B22"/>
    <mergeCell ref="A23:D23"/>
  </mergeCells>
  <printOptions/>
  <pageMargins left="0.36" right="0.43" top="1" bottom="1" header="0.5" footer="0.5"/>
  <pageSetup firstPageNumber="32" useFirstPageNumber="1" horizontalDpi="600" verticalDpi="600" orientation="portrait" paperSize="9" scale="98"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2:K25"/>
  <sheetViews>
    <sheetView zoomScalePageLayoutView="0" workbookViewId="0" topLeftCell="A1">
      <selection activeCell="A1" sqref="A1:IV16384"/>
    </sheetView>
  </sheetViews>
  <sheetFormatPr defaultColWidth="9.00390625" defaultRowHeight="16.5"/>
  <cols>
    <col min="1" max="1" width="4.375" style="1" customWidth="1"/>
    <col min="2" max="4" width="3.625" style="1" customWidth="1"/>
    <col min="5" max="5" width="20.875" style="1" customWidth="1"/>
    <col min="6" max="8" width="11.625" style="1" customWidth="1"/>
    <col min="9" max="9" width="10.00390625" style="1" customWidth="1"/>
    <col min="10" max="10" width="7.50390625" style="1" customWidth="1"/>
    <col min="11" max="16384" width="9.00390625" style="1" customWidth="1"/>
  </cols>
  <sheetData>
    <row r="2" spans="1:10" ht="27.75">
      <c r="A2" s="313" t="s">
        <v>143</v>
      </c>
      <c r="B2" s="313"/>
      <c r="C2" s="313"/>
      <c r="D2" s="313"/>
      <c r="E2" s="313"/>
      <c r="F2" s="313"/>
      <c r="G2" s="313"/>
      <c r="H2" s="313"/>
      <c r="I2" s="313"/>
      <c r="J2" s="313"/>
    </row>
    <row r="3" spans="1:10" ht="27.75" customHeight="1">
      <c r="A3" s="408" t="s">
        <v>19</v>
      </c>
      <c r="B3" s="408"/>
      <c r="C3" s="408"/>
      <c r="D3" s="408"/>
      <c r="E3" s="408"/>
      <c r="F3" s="408"/>
      <c r="G3" s="408"/>
      <c r="H3" s="408"/>
      <c r="I3" s="408"/>
      <c r="J3" s="408"/>
    </row>
    <row r="4" spans="1:10" ht="27" customHeight="1">
      <c r="A4" s="35" t="s">
        <v>73</v>
      </c>
      <c r="B4" s="34"/>
      <c r="C4" s="34"/>
      <c r="D4" s="34"/>
      <c r="E4" s="35"/>
      <c r="F4" s="407" t="s">
        <v>300</v>
      </c>
      <c r="G4" s="407"/>
      <c r="H4" s="34"/>
      <c r="I4" s="34"/>
      <c r="J4" s="2" t="s">
        <v>18</v>
      </c>
    </row>
    <row r="5" spans="1:10" ht="38.25" customHeight="1">
      <c r="A5" s="315" t="s">
        <v>17</v>
      </c>
      <c r="B5" s="410" t="s">
        <v>16</v>
      </c>
      <c r="C5" s="411"/>
      <c r="D5" s="411"/>
      <c r="E5" s="412"/>
      <c r="F5" s="315" t="s">
        <v>15</v>
      </c>
      <c r="G5" s="410" t="s">
        <v>101</v>
      </c>
      <c r="H5" s="412"/>
      <c r="I5" s="413" t="s">
        <v>103</v>
      </c>
      <c r="J5" s="413" t="s">
        <v>14</v>
      </c>
    </row>
    <row r="6" spans="1:10" ht="38.25" customHeight="1">
      <c r="A6" s="409"/>
      <c r="B6" s="3" t="s">
        <v>13</v>
      </c>
      <c r="C6" s="3" t="s">
        <v>12</v>
      </c>
      <c r="D6" s="3" t="s">
        <v>11</v>
      </c>
      <c r="E6" s="97" t="s">
        <v>102</v>
      </c>
      <c r="F6" s="409"/>
      <c r="G6" s="97" t="s">
        <v>10</v>
      </c>
      <c r="H6" s="97" t="s">
        <v>9</v>
      </c>
      <c r="I6" s="414"/>
      <c r="J6" s="414"/>
    </row>
    <row r="7" spans="1:10" ht="30.75" customHeight="1">
      <c r="A7" s="33"/>
      <c r="B7" s="33"/>
      <c r="C7" s="33"/>
      <c r="D7" s="33"/>
      <c r="E7" s="33" t="s">
        <v>227</v>
      </c>
      <c r="F7" s="110"/>
      <c r="G7" s="111"/>
      <c r="H7" s="98"/>
      <c r="I7" s="98"/>
      <c r="J7" s="98"/>
    </row>
    <row r="8" spans="1:10" ht="27.75" customHeight="1">
      <c r="A8" s="32"/>
      <c r="B8" s="32"/>
      <c r="C8" s="32"/>
      <c r="D8" s="32"/>
      <c r="E8" s="99"/>
      <c r="F8" s="112"/>
      <c r="G8" s="113"/>
      <c r="H8" s="31"/>
      <c r="I8" s="31"/>
      <c r="J8" s="31"/>
    </row>
    <row r="9" spans="1:10" ht="27.75" customHeight="1">
      <c r="A9" s="32"/>
      <c r="B9" s="32"/>
      <c r="C9" s="32"/>
      <c r="D9" s="32"/>
      <c r="E9" s="31"/>
      <c r="F9" s="113"/>
      <c r="G9" s="113"/>
      <c r="H9" s="31"/>
      <c r="I9" s="31"/>
      <c r="J9" s="31"/>
    </row>
    <row r="10" spans="1:10" ht="27.75" customHeight="1">
      <c r="A10" s="32"/>
      <c r="B10" s="32"/>
      <c r="C10" s="32"/>
      <c r="D10" s="32"/>
      <c r="E10" s="31"/>
      <c r="F10" s="113"/>
      <c r="G10" s="113"/>
      <c r="H10" s="31"/>
      <c r="I10" s="31"/>
      <c r="J10" s="31"/>
    </row>
    <row r="11" spans="1:10" ht="27.75" customHeight="1">
      <c r="A11" s="32"/>
      <c r="B11" s="32"/>
      <c r="C11" s="32"/>
      <c r="D11" s="32"/>
      <c r="E11" s="117"/>
      <c r="F11" s="113"/>
      <c r="G11" s="113"/>
      <c r="H11" s="31"/>
      <c r="I11" s="31"/>
      <c r="J11" s="31"/>
    </row>
    <row r="12" spans="1:10" ht="27.75" customHeight="1">
      <c r="A12" s="32"/>
      <c r="B12" s="32"/>
      <c r="C12" s="32"/>
      <c r="D12" s="32"/>
      <c r="E12" s="31"/>
      <c r="F12" s="113"/>
      <c r="G12" s="113"/>
      <c r="H12" s="31"/>
      <c r="I12" s="31"/>
      <c r="J12" s="31"/>
    </row>
    <row r="13" spans="1:10" ht="27.75" customHeight="1">
      <c r="A13" s="32"/>
      <c r="B13" s="32"/>
      <c r="C13" s="32"/>
      <c r="D13" s="32"/>
      <c r="E13" s="31"/>
      <c r="F13" s="113"/>
      <c r="G13" s="113"/>
      <c r="H13" s="31"/>
      <c r="I13" s="31"/>
      <c r="J13" s="31"/>
    </row>
    <row r="14" spans="1:10" ht="27.75" customHeight="1">
      <c r="A14" s="32"/>
      <c r="B14" s="32"/>
      <c r="C14" s="32"/>
      <c r="D14" s="32"/>
      <c r="E14" s="117"/>
      <c r="F14" s="113"/>
      <c r="G14" s="113"/>
      <c r="H14" s="31"/>
      <c r="I14" s="31"/>
      <c r="J14" s="31"/>
    </row>
    <row r="15" spans="1:10" ht="27.75" customHeight="1">
      <c r="A15" s="32"/>
      <c r="B15" s="32"/>
      <c r="C15" s="32"/>
      <c r="D15" s="32"/>
      <c r="E15" s="31"/>
      <c r="F15" s="114"/>
      <c r="G15" s="113"/>
      <c r="H15" s="31"/>
      <c r="I15" s="31"/>
      <c r="J15" s="31"/>
    </row>
    <row r="16" spans="1:10" ht="27.75" customHeight="1">
      <c r="A16" s="32"/>
      <c r="B16" s="32"/>
      <c r="C16" s="32"/>
      <c r="D16" s="32"/>
      <c r="E16" s="31"/>
      <c r="F16" s="113"/>
      <c r="G16" s="113"/>
      <c r="H16" s="31"/>
      <c r="I16" s="31"/>
      <c r="J16" s="31"/>
    </row>
    <row r="17" spans="1:10" ht="27.75" customHeight="1">
      <c r="A17" s="32"/>
      <c r="B17" s="32"/>
      <c r="C17" s="32"/>
      <c r="D17" s="32"/>
      <c r="E17" s="31"/>
      <c r="F17" s="31"/>
      <c r="G17" s="31"/>
      <c r="H17" s="31"/>
      <c r="I17" s="31"/>
      <c r="J17" s="31"/>
    </row>
    <row r="18" spans="1:10" ht="27.75" customHeight="1">
      <c r="A18" s="32"/>
      <c r="B18" s="32"/>
      <c r="C18" s="32"/>
      <c r="D18" s="32"/>
      <c r="E18" s="31"/>
      <c r="F18" s="31"/>
      <c r="G18" s="31"/>
      <c r="H18" s="31"/>
      <c r="I18" s="31"/>
      <c r="J18" s="31"/>
    </row>
    <row r="19" spans="1:10" ht="27.75" customHeight="1">
      <c r="A19" s="31"/>
      <c r="B19" s="31"/>
      <c r="C19" s="31"/>
      <c r="D19" s="31"/>
      <c r="E19" s="31"/>
      <c r="F19" s="31"/>
      <c r="G19" s="31"/>
      <c r="H19" s="31"/>
      <c r="I19" s="31"/>
      <c r="J19" s="31"/>
    </row>
    <row r="20" spans="1:10" ht="27.75" customHeight="1">
      <c r="A20" s="31"/>
      <c r="B20" s="31"/>
      <c r="C20" s="31"/>
      <c r="D20" s="31"/>
      <c r="E20" s="31"/>
      <c r="F20" s="31"/>
      <c r="G20" s="31"/>
      <c r="H20" s="31"/>
      <c r="I20" s="31"/>
      <c r="J20" s="31"/>
    </row>
    <row r="21" spans="1:10" ht="27.75" customHeight="1">
      <c r="A21" s="31"/>
      <c r="B21" s="31"/>
      <c r="C21" s="31"/>
      <c r="D21" s="31"/>
      <c r="E21" s="31"/>
      <c r="F21" s="31"/>
      <c r="G21" s="31"/>
      <c r="H21" s="31"/>
      <c r="I21" s="31"/>
      <c r="J21" s="31"/>
    </row>
    <row r="22" spans="1:10" ht="27.75" customHeight="1">
      <c r="A22" s="31"/>
      <c r="B22" s="31"/>
      <c r="C22" s="31"/>
      <c r="D22" s="31"/>
      <c r="E22" s="31"/>
      <c r="F22" s="31"/>
      <c r="G22" s="31"/>
      <c r="H22" s="31"/>
      <c r="I22" s="31"/>
      <c r="J22" s="31"/>
    </row>
    <row r="23" spans="1:10" ht="27.75" customHeight="1">
      <c r="A23" s="31"/>
      <c r="B23" s="31"/>
      <c r="C23" s="31"/>
      <c r="D23" s="31"/>
      <c r="E23" s="31"/>
      <c r="F23" s="31"/>
      <c r="G23" s="31"/>
      <c r="H23" s="31"/>
      <c r="I23" s="31"/>
      <c r="J23" s="31"/>
    </row>
    <row r="24" spans="1:10" ht="27.75" customHeight="1">
      <c r="A24" s="29"/>
      <c r="B24" s="29"/>
      <c r="C24" s="29"/>
      <c r="D24" s="29"/>
      <c r="E24" s="30" t="s">
        <v>8</v>
      </c>
      <c r="F24" s="29"/>
      <c r="G24" s="29"/>
      <c r="H24" s="29"/>
      <c r="I24" s="29"/>
      <c r="J24" s="29"/>
    </row>
    <row r="25" spans="1:11" ht="101.25" customHeight="1">
      <c r="A25" s="406"/>
      <c r="B25" s="406"/>
      <c r="C25" s="406"/>
      <c r="D25" s="406"/>
      <c r="E25" s="406"/>
      <c r="F25" s="406"/>
      <c r="G25" s="406"/>
      <c r="H25" s="406"/>
      <c r="I25" s="406"/>
      <c r="J25" s="406"/>
      <c r="K25" s="34"/>
    </row>
    <row r="26" ht="24" customHeight="1"/>
    <row r="27" ht="24" customHeight="1"/>
    <row r="28" ht="24" customHeight="1"/>
    <row r="29" ht="24" customHeight="1"/>
    <row r="30" ht="24" customHeight="1"/>
    <row r="31" ht="24" customHeight="1"/>
    <row r="32" ht="24" customHeight="1"/>
    <row r="33" ht="24" customHeight="1"/>
    <row r="34" ht="24" customHeight="1"/>
  </sheetData>
  <sheetProtection/>
  <mergeCells count="10">
    <mergeCell ref="A25:J25"/>
    <mergeCell ref="F4:G4"/>
    <mergeCell ref="A2:J2"/>
    <mergeCell ref="A3:J3"/>
    <mergeCell ref="A5:A6"/>
    <mergeCell ref="B5:E5"/>
    <mergeCell ref="F5:F6"/>
    <mergeCell ref="G5:H5"/>
    <mergeCell ref="I5:I6"/>
    <mergeCell ref="J5:J6"/>
  </mergeCells>
  <printOptions horizontalCentered="1"/>
  <pageMargins left="0.67" right="0.5511811023622047" top="0.7874015748031497" bottom="0.3937007874015748" header="0.5118110236220472" footer="0"/>
  <pageSetup firstPageNumber="33"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usera</cp:lastModifiedBy>
  <cp:lastPrinted>2014-06-25T05:46:44Z</cp:lastPrinted>
  <dcterms:created xsi:type="dcterms:W3CDTF">2011-10-31T04:07:54Z</dcterms:created>
  <dcterms:modified xsi:type="dcterms:W3CDTF">2014-06-25T05:46:46Z</dcterms:modified>
  <cp:category/>
  <cp:version/>
  <cp:contentType/>
  <cp:contentStatus/>
</cp:coreProperties>
</file>